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20115" windowHeight="7305" activeTab="6"/>
  </bookViews>
  <sheets>
    <sheet name="ผ.07 เพิ่มเติม 61 " sheetId="15" r:id="rId1"/>
    <sheet name="ย.1" sheetId="22" r:id="rId2"/>
    <sheet name="ย.2" sheetId="4" r:id="rId3"/>
    <sheet name="ย.4" sheetId="5" r:id="rId4"/>
    <sheet name="ย.5" sheetId="6" r:id="rId5"/>
    <sheet name="ผ.02 ย. 1" sheetId="23" r:id="rId6"/>
    <sheet name="ผ.02 ย. 2" sheetId="7" r:id="rId7"/>
    <sheet name="ผ.08 " sheetId="21" r:id="rId8"/>
    <sheet name="ผ.07 เปลี่ยนแปลง61" sheetId="19" r:id="rId9"/>
    <sheet name="ย.2 เปลี่ยนแปลงปี 61  (2)" sheetId="18" r:id="rId10"/>
    <sheet name="Sheet2" sheetId="2" r:id="rId11"/>
    <sheet name="Sheet3" sheetId="3" r:id="rId12"/>
  </sheets>
  <calcPr calcId="145621"/>
</workbook>
</file>

<file path=xl/calcChain.xml><?xml version="1.0" encoding="utf-8"?>
<calcChain xmlns="http://schemas.openxmlformats.org/spreadsheetml/2006/main">
  <c r="E21" i="23"/>
  <c r="C46" i="15" l="1"/>
  <c r="B46"/>
  <c r="K23"/>
  <c r="J23"/>
  <c r="C23"/>
  <c r="B23"/>
  <c r="C12"/>
  <c r="E35" i="22"/>
  <c r="E37"/>
  <c r="E23"/>
  <c r="G37" i="21" l="1"/>
  <c r="C53" i="15" s="1"/>
  <c r="G23" i="21"/>
  <c r="K11" i="19" l="1"/>
  <c r="J11"/>
  <c r="I12"/>
  <c r="G12"/>
  <c r="E12"/>
  <c r="B12"/>
  <c r="J12" s="1"/>
  <c r="C12"/>
  <c r="K12" l="1"/>
  <c r="J53" i="15" l="1"/>
  <c r="K53"/>
  <c r="B45"/>
  <c r="J43"/>
  <c r="J45" s="1"/>
  <c r="C43"/>
  <c r="C45" s="1"/>
  <c r="B37"/>
  <c r="C35"/>
  <c r="J33"/>
  <c r="J37" s="1"/>
  <c r="C33"/>
  <c r="K33" s="1"/>
  <c r="K37" s="1"/>
  <c r="I14"/>
  <c r="G14"/>
  <c r="E14"/>
  <c r="B14"/>
  <c r="J14" s="1"/>
  <c r="J12"/>
  <c r="C14"/>
  <c r="E35" i="4"/>
  <c r="C37" i="15" l="1"/>
  <c r="K14"/>
  <c r="K12"/>
  <c r="K43"/>
  <c r="K45" s="1"/>
  <c r="B51" l="1"/>
  <c r="B56" s="1"/>
  <c r="J56" s="1"/>
  <c r="J46"/>
  <c r="C51"/>
  <c r="C56" s="1"/>
  <c r="K56" s="1"/>
  <c r="K46"/>
  <c r="K51" l="1"/>
  <c r="J51"/>
  <c r="E522" i="7"/>
  <c r="E37" i="4" l="1"/>
  <c r="E497" i="7" l="1"/>
  <c r="E479"/>
  <c r="E457"/>
  <c r="E436"/>
  <c r="E410"/>
  <c r="E387"/>
  <c r="E366"/>
  <c r="E341"/>
  <c r="E317"/>
  <c r="E295"/>
  <c r="E271"/>
  <c r="E249"/>
  <c r="E229"/>
  <c r="E199"/>
  <c r="E175"/>
  <c r="E161"/>
  <c r="E137"/>
  <c r="E115"/>
  <c r="E88"/>
  <c r="E67"/>
  <c r="E39"/>
  <c r="E19" i="6"/>
  <c r="E63" i="5"/>
  <c r="E38"/>
  <c r="E69" i="4" l="1"/>
  <c r="E78" s="1"/>
  <c r="E21"/>
</calcChain>
</file>

<file path=xl/sharedStrings.xml><?xml version="1.0" encoding="utf-8"?>
<sst xmlns="http://schemas.openxmlformats.org/spreadsheetml/2006/main" count="2227" uniqueCount="895">
  <si>
    <t>รายละเอียดโครงการพัฒนา</t>
  </si>
  <si>
    <t>องค์การบริหารส่วนตำบลแม่กรณ์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</si>
  <si>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</si>
  <si>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</si>
  <si>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</si>
  <si>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</si>
  <si>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</si>
  <si>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งบประมรณและที่มา</t>
  </si>
  <si>
    <t>ตัวชี้วัด</t>
  </si>
  <si>
    <t>(KPI)</t>
  </si>
  <si>
    <t>ผลที่คาดว่าจะได้รับ</t>
  </si>
  <si>
    <t>หน่วยงาน</t>
  </si>
  <si>
    <t>ที่รับผิดชอบ</t>
  </si>
  <si>
    <t>กองช่าง</t>
  </si>
  <si>
    <r>
      <t>ยุทธศาสตร์จังหวัดเชียงราย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ที่ 4 </t>
    </r>
    <r>
      <rPr>
        <sz val="16"/>
        <color theme="1"/>
        <rFont val="TH SarabunIT๙"/>
        <family val="2"/>
      </rPr>
      <t>การพัฒนาทรัพยากรมนุษย์และคุณภาพชีวิตเพื่อให้ประชาชนอยู่เย็นเป็นสุข</t>
    </r>
  </si>
  <si>
    <r>
      <t>ยุทธศาสตร์การพัฒนาของ อปท.ในเขตจังหวัด</t>
    </r>
    <r>
      <rPr>
        <sz val="16"/>
        <color theme="1"/>
        <rFont val="TH SarabunIT๙"/>
        <family val="2"/>
      </rPr>
      <t xml:space="preserve">ที่ </t>
    </r>
    <r>
      <rPr>
        <b/>
        <sz val="16"/>
        <color theme="1"/>
        <rFont val="TH SarabunIT๙"/>
        <family val="2"/>
      </rPr>
      <t>ที่ 4</t>
    </r>
    <r>
      <rPr>
        <sz val="16"/>
        <color theme="1"/>
        <rFont val="TH SarabunIT๙"/>
        <family val="2"/>
      </rPr>
      <t xml:space="preserve"> การพัฒนาคุณภาพชีวิตและการป้องกันบรรเทาสาธารณภัย  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</si>
  <si>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ยุทธศาสตร์การพัฒนาด้านสังคม ส่งเสริมคุณภาพชีวิต  การสาธารณสุข การศึกษา ศาสนา วัฒนธรรมและการกีฬา    </t>
    </r>
  </si>
  <si>
    <t>2.1 แผนงานอุตสาหกรรมและการโยธา</t>
  </si>
  <si>
    <t>จำนวนซุ้ม</t>
  </si>
  <si>
    <t>-</t>
  </si>
  <si>
    <t>กรณียกิจสมเด็จพระเทพ</t>
  </si>
  <si>
    <t>โครงการก่อสร้างซุ้มพระราช</t>
  </si>
  <si>
    <t>กรณียกิจของสมเด็จพระเทพ</t>
  </si>
  <si>
    <t>1.เพื่อเป็นการเผยแพร่พระราช</t>
  </si>
  <si>
    <t>บ้านเมืองรวง  หมู่ที่  5</t>
  </si>
  <si>
    <t>ซุ้มพระราชกรณียกิจสมเด็จ</t>
  </si>
  <si>
    <t>พระมหากรุณาธิคุณ</t>
  </si>
  <si>
    <t>เกี่ยวกับพระราชกรณียกิจ</t>
  </si>
  <si>
    <t>2.เพื่อเป็นการแสดงความจงรัก</t>
  </si>
  <si>
    <t>1. ประชาชนได้สำนึกใน</t>
  </si>
  <si>
    <t>ข่าวสารเกี่ยวกับการ</t>
  </si>
  <si>
    <t>จัดการหมู่บ้านพอเพียง</t>
  </si>
  <si>
    <t>2. ประชาชนได้รับรู้</t>
  </si>
  <si>
    <t>3.เพื่อเป็นแหล่งเรียนรู้ และ</t>
  </si>
  <si>
    <t>ประชาสัมพันธ์ ข่าวสาร การ</t>
  </si>
  <si>
    <t>อาคาร</t>
  </si>
  <si>
    <t>ตำบลแม่กรณ์</t>
  </si>
  <si>
    <t>เข้าอบรม</t>
  </si>
  <si>
    <t>จำนวนผู้</t>
  </si>
  <si>
    <t>สำนักปลัด</t>
  </si>
  <si>
    <r>
      <t>ยุทธศาสตร์การพัฒนาของ อปท.ในเขตจังหวัดที่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2 </t>
    </r>
    <r>
      <rPr>
        <sz val="16"/>
        <color theme="1"/>
        <rFont val="TH SarabunIT๙"/>
        <family val="2"/>
      </rPr>
      <t>การพัฒนาด้านเศรษฐกิจและการท่องเที่ยว</t>
    </r>
  </si>
  <si>
    <t>4.ยุทธศาสตร์การพัฒนาด้านการวางแผนการส่งเสริมการลงทุน พาณิชยกรรม  เกษตรกรรม  แหล่งน้ำ และการท่องเที่ยว</t>
  </si>
  <si>
    <t xml:space="preserve">        4.1 แผนงานการศาสนาวัฒนธรรมและนันทนาการ</t>
  </si>
  <si>
    <t>5.เพื่อส่งเสริมความปลอดภัยด้านอาหาร</t>
  </si>
  <si>
    <t>โครงการหมู่บ้านท่องเที่ยวโดยชุมชน บ้านเมืองรวง     หมู่ที่ 5  ตำบลแม่กรณ์  อำเภอเมือง  จังหวัดเชียงราย</t>
  </si>
  <si>
    <t>สีเขียว</t>
  </si>
  <si>
    <t>1.เพื่อส่งเสริมกิจกรรมการท่องเที่ยว</t>
  </si>
  <si>
    <t>2.เพื่อเป็นแหล่งแลกเปลี่ยนเรียนรู้ภาย</t>
  </si>
  <si>
    <t>ในชุมชนและบุคคลจากภายนอก</t>
  </si>
  <si>
    <t>ชุมชนให้กินดีอยู่ดี มีความสุขบน</t>
  </si>
  <si>
    <t>ตามแนวปรัชญาเศรษฐกิจพอเพียง</t>
  </si>
  <si>
    <t>3.เพื่อพัฒนาคุณภาพชีวิตของคนใน</t>
  </si>
  <si>
    <t>4.เพื่อความสะอาด เรียบร้อย สวยงาม</t>
  </si>
  <si>
    <t>ภายในชุมชน</t>
  </si>
  <si>
    <t>ตำบลแม่กรณ์  อำเภอเมือง</t>
  </si>
  <si>
    <t>จังหวัดเชียงราย</t>
  </si>
  <si>
    <t>โดยชุมชน</t>
  </si>
  <si>
    <t>โครงการหมู่บ้านท่องเที่ยว</t>
  </si>
  <si>
    <t>แหล่งท่องเที่ยว</t>
  </si>
  <si>
    <t>อย่างยั่งยืน</t>
  </si>
  <si>
    <t>1. ชุมชนเป็น</t>
  </si>
  <si>
    <t>ศักยภาพ สามารถรองรับ</t>
  </si>
  <si>
    <t>นักท่องเที่ยวและ</t>
  </si>
  <si>
    <t>ประชาชนทั่วไปได้ดียิ่งขึ้น</t>
  </si>
  <si>
    <t>1. มีแหล่งท่องเที่ยวที่มี</t>
  </si>
  <si>
    <t>2. ชุมชนมี</t>
  </si>
  <si>
    <t>ความเข้มแข็ง</t>
  </si>
  <si>
    <t>มากยิ่งขึ้น</t>
  </si>
  <si>
    <t>3. ชุมชนมี</t>
  </si>
  <si>
    <t>รายได้เพิ่มขึ้น</t>
  </si>
  <si>
    <t>จากการ</t>
  </si>
  <si>
    <t>ท่องเที่ยว</t>
  </si>
  <si>
    <t>2. ชุมชนมีความเข้มแข็ง</t>
  </si>
  <si>
    <t>3. ทำให้ชุมชนมีรายได้</t>
  </si>
  <si>
    <t>เพิ่มขึ้นจากการท่องเที่ยว</t>
  </si>
  <si>
    <t>บ้านแม่สาด  หมู่ที่ 4</t>
  </si>
  <si>
    <t>บ้านเมืองรวง  หมู่ที่ 5</t>
  </si>
  <si>
    <r>
      <t>ยุทธศาสตร์จังหวัดเชียงราย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ที่ 5 </t>
    </r>
    <r>
      <rPr>
        <sz val="16"/>
        <color theme="1"/>
        <rFont val="TH SarabunIT๙"/>
        <family val="2"/>
      </rPr>
      <t>การจัดการทรัพยากรธรรมชาติและสิ่งแวดล้อมให้ดำรงความสมบูรณ์และยั่งยืน</t>
    </r>
  </si>
  <si>
    <r>
      <t>ยุทธศาสตร์การพัฒนาของ อปท.ในเขตจังหวัดที่</t>
    </r>
    <r>
      <rPr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IT๙"/>
        <family val="2"/>
      </rPr>
      <t xml:space="preserve">5 </t>
    </r>
    <r>
      <rPr>
        <sz val="16"/>
        <color theme="1"/>
        <rFont val="TH SarabunIT๙"/>
        <family val="2"/>
      </rPr>
      <t>การพัฒนาทรัพยากรธรรมชาติและสิ่งแวดล้อมให้ดำรงความสมบูรณ์และยั่งยืน</t>
    </r>
  </si>
  <si>
    <t>5.ยุทธศาสตร์การพัฒนาด้านการบริหารจัดการและการอนุรักษ์ทรัพยากรธรรมชาติและสิ่งแวดล้อม</t>
  </si>
  <si>
    <t>รักษ์โลก</t>
  </si>
  <si>
    <t>ให้ความรู้กับคนในชุมชน</t>
  </si>
  <si>
    <t>ให้เกิดความหวงแหนและรักน้ำ</t>
  </si>
  <si>
    <t>รักสิ่งแวดล้อม รู้จักวิธีบริหาร</t>
  </si>
  <si>
    <t>(ใช้น้อย-ใช้ซ้ำ-ผลิตเพื่อใช้ใหม่)</t>
  </si>
  <si>
    <t>1. เพื่อปลูกฝังจิตสำนึก</t>
  </si>
  <si>
    <t>จัดการขยะตามหลัก 3Rs  หรือ 3ช</t>
  </si>
  <si>
    <t>2. เพื่อเป็นหน่วยเฝ้าระวังไม่ให้คน</t>
  </si>
  <si>
    <t>ทำลายสิ่งแวดล้อม</t>
  </si>
  <si>
    <t>เข้าร่วม</t>
  </si>
  <si>
    <t>รักน้ำ รักสิ่งแวดล้อม</t>
  </si>
  <si>
    <t xml:space="preserve">ตามหลัก 3Rs  หรือ 3ช </t>
  </si>
  <si>
    <t>1. คนในชุมชนมีจิตสำนึก</t>
  </si>
  <si>
    <t>เกิดความหวงแหนและ</t>
  </si>
  <si>
    <t>รู้จักวิธีบริหารจัดการขยะ</t>
  </si>
  <si>
    <t>2. มีหน่วยเฝ้าระวังไม่ให้</t>
  </si>
  <si>
    <t>คนทำลายสิ่งแวดล้อม</t>
  </si>
  <si>
    <t>สำหรับ อุดหนุนองค์กรปกครองส่วนท้องถิ่น ส่วนราชการ รัฐวิสาหกิจ องค์กรประชาชน</t>
  </si>
  <si>
    <r>
      <t xml:space="preserve">ยุทธศาสตร์การพัฒนาของ อปท.ในเขตจังหวัดที่ </t>
    </r>
    <r>
      <rPr>
        <sz val="16"/>
        <color theme="1"/>
        <rFont val="TH SarabunIT๙"/>
        <family val="2"/>
      </rPr>
      <t>3  การพัฒนาการศึกษาและการสาธารณสุข ,</t>
    </r>
    <r>
      <rPr>
        <b/>
        <sz val="16"/>
        <color theme="1"/>
        <rFont val="TH SarabunIT๙"/>
        <family val="2"/>
      </rPr>
      <t xml:space="preserve"> 4 ก</t>
    </r>
    <r>
      <rPr>
        <sz val="16"/>
        <color theme="1"/>
        <rFont val="TH SarabunIT๙"/>
        <family val="2"/>
      </rPr>
      <t>ารพัฒนาคุณภาพชีวิตและการป้องกันบรรเทาสาธารณภัย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</si>
  <si>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ยุทธศาสตร์การพัฒนาด้านสังคมและส่งเสริมคุณภาพชีวิต  การสาธารณสุข  และการศึกษา  ศาสนาและวัฒนธรรมและการกีฬา       </t>
    </r>
  </si>
  <si>
    <t xml:space="preserve">2.1 แผนงานสาธารณสุข </t>
  </si>
  <si>
    <t>จำนวนผู้เข้ารับการอบรม</t>
  </si>
  <si>
    <t xml:space="preserve">ด้านสาธารณสุข </t>
  </si>
  <si>
    <t>บ้านแม่กรณ์ หมู่ที่ 1</t>
  </si>
  <si>
    <t>อุดหนุนโครงการพระราชดำริ</t>
  </si>
  <si>
    <t>และมีทักษะในการตรวจคัด</t>
  </si>
  <si>
    <t>กรองมะเร็งเต้านมด้วย</t>
  </si>
  <si>
    <t>ตนเองอย่างถูกต้อง</t>
  </si>
  <si>
    <t>1 เพื่อให้ประชาชนมีความรู้</t>
  </si>
  <si>
    <t>2. เพื่อให้ประชาชนได้รับการ</t>
  </si>
  <si>
    <t>ตรวจคัดกรองมะเร็งเต้านม</t>
  </si>
  <si>
    <t>พระราชปณิธานสมเด็จย่า</t>
  </si>
  <si>
    <t>ต้านภัยมะเร็งเต้านม</t>
  </si>
  <si>
    <t>โครงการสืบสาน</t>
  </si>
  <si>
    <t>จำนวน</t>
  </si>
  <si>
    <t>ผู้เข้าอบรม</t>
  </si>
  <si>
    <t>มะเร็งเต้านมด้วย</t>
  </si>
  <si>
    <t>อย่างถูกต้อง</t>
  </si>
  <si>
    <t>1 ประชาชนมีความรู้</t>
  </si>
  <si>
    <t>2. ประชาชนได้รับการ</t>
  </si>
  <si>
    <t>สมเด็จพระเจ้าลูกเธอ เจ้าฟ้า</t>
  </si>
  <si>
    <t>เจ้าฟ้าจุฬาภรณ์วลัยลักษณ์</t>
  </si>
  <si>
    <t>อัคครราชกุมารี</t>
  </si>
  <si>
    <t xml:space="preserve">โครงการตรวจสุขภาพเคลื่อนที่ </t>
  </si>
  <si>
    <t>ด้านการดูแลสุขภาพตนเอง</t>
  </si>
  <si>
    <t>1. เพื่อให้ประชาชนมีความรู้</t>
  </si>
  <si>
    <t>2. เพื่อให้ประชาชนตระหนัก</t>
  </si>
  <si>
    <t>ถึงการดูแลสุขภาพของตนเอง</t>
  </si>
  <si>
    <t>ด้านการดูแลสุขภาพ</t>
  </si>
  <si>
    <t>1. ประชาชนมีความรู้</t>
  </si>
  <si>
    <t>2. ประชาชนตระหนัก</t>
  </si>
  <si>
    <t>ตนเอง</t>
  </si>
  <si>
    <t>ถึงการดูแลสุขภาพของ</t>
  </si>
  <si>
    <t>และโรคเอดส์</t>
  </si>
  <si>
    <t>โรคติดต่อทางเพศสัมพันธ์</t>
  </si>
  <si>
    <t>1. เพื่อการป้องกันการติดเชื้อ</t>
  </si>
  <si>
    <t>กาชาดไทย</t>
  </si>
  <si>
    <t>พระเจ้าวรวงศ์เธอ</t>
  </si>
  <si>
    <t>พระองค์เจ้าโสมสวลี</t>
  </si>
  <si>
    <t>พระวรราชาทินัดดามาตุ</t>
  </si>
  <si>
    <t>2. เพื่อให้ประชาชนมีความรู้</t>
  </si>
  <si>
    <t>ความเข้าใจ และทักษะในการ</t>
  </si>
  <si>
    <t>ป้องกันตนเอง และมีพฤติกรรม</t>
  </si>
  <si>
    <t>ที่ปลอดภัยจากโรคติดต่อทาง</t>
  </si>
  <si>
    <t>เพศสัมพันธ์ และโรคเอดส์</t>
  </si>
  <si>
    <t>1. ประชาชนสามารถ</t>
  </si>
  <si>
    <t>2. ประชาชนมีความรู้</t>
  </si>
  <si>
    <t xml:space="preserve"> ความเข้าใจ และ</t>
  </si>
  <si>
    <t>ทักษะในการป้องกัน</t>
  </si>
  <si>
    <t>ตนเอง และมี</t>
  </si>
  <si>
    <t>พฤติกรรมที่ปลอดภัย</t>
  </si>
  <si>
    <t>จากโรคติดต่อทาง</t>
  </si>
  <si>
    <t>เพศสัมพันธ์ และโรค</t>
  </si>
  <si>
    <t>เอดส์</t>
  </si>
  <si>
    <t>เต้านมให้แก่ผู้ที่เข้าอบรม</t>
  </si>
  <si>
    <t xml:space="preserve">ปณิธานสมเด็จย่า </t>
  </si>
  <si>
    <t>ความรู้เรื่องการตรวจ</t>
  </si>
  <si>
    <t>มะเร็งเต้านมเพิ่มมาก</t>
  </si>
  <si>
    <t>ขึ้นและสามารถนำไป</t>
  </si>
  <si>
    <t>เผยแพร่ได้</t>
  </si>
  <si>
    <t>1. กลุ่มเป้าหมายมี</t>
  </si>
  <si>
    <t>โครงการสืบสานพระราช</t>
  </si>
  <si>
    <t>1. เพื่อให้ความรู้เรื่องมะเร็ง</t>
  </si>
  <si>
    <t>2. เพื่อส่งเสริมให้แม่บ้านมี</t>
  </si>
  <si>
    <t>พฤติกรรมการตรวจเต้านม</t>
  </si>
  <si>
    <t>ตนเองที่ถูกต้องและสม่ำเสมอ</t>
  </si>
  <si>
    <t>2. กลุ่มเป้าหมาย</t>
  </si>
  <si>
    <t>สามารถค้นหามะเร็ง</t>
  </si>
  <si>
    <t>เต้านมตั้งแต่ระยะ</t>
  </si>
  <si>
    <t>เริ่มแรกโดยการตรวจ</t>
  </si>
  <si>
    <t>เต้านมด้วยตนเอง</t>
  </si>
  <si>
    <t>บ้านเวียงหวาย  หมู่ที่ 2</t>
  </si>
  <si>
    <t>ถึงการดูแลสุขภาพตนเอง</t>
  </si>
  <si>
    <t>ในพระราชประสงค์ฯ</t>
  </si>
  <si>
    <t>สามารถดูแลสุขภาพ</t>
  </si>
  <si>
    <t>ตนเองและผู้อื่นได้</t>
  </si>
  <si>
    <t>1. เพื่อให้ประชาชนตระหนัก</t>
  </si>
  <si>
    <t>1. กลุ่มเป้าหมาย</t>
  </si>
  <si>
    <t>โครงการอบรมหมอหมู่บ้าน</t>
  </si>
  <si>
    <t>2. เพื่อพัฒนาให้ประชาชนใน</t>
  </si>
  <si>
    <t>ชุมชนและ อสม. ให้มีความรู้</t>
  </si>
  <si>
    <t>2. กลุ่มเป้าหมายมี</t>
  </si>
  <si>
    <t>และสามารถนำไป</t>
  </si>
  <si>
    <t>ควบคุม ป้องกันโรคขาดสาร</t>
  </si>
  <si>
    <t>ไอโอดีน</t>
  </si>
  <si>
    <t>ไอโอดีนของสมเด็จพระเทพ</t>
  </si>
  <si>
    <t>รัตนราชสุดาฯสยามบรมราช</t>
  </si>
  <si>
    <t>กุมารี</t>
  </si>
  <si>
    <t>หวาย ม. 2 มีความรู้</t>
  </si>
  <si>
    <t>เรื่องการควบคุมป้องกัน</t>
  </si>
  <si>
    <t>โรคขาดสารไอโอดีนมาก</t>
  </si>
  <si>
    <t>ขึ้น</t>
  </si>
  <si>
    <t>1. เพื่อให้ความรู้เรื่องการ</t>
  </si>
  <si>
    <t>โครงการควบคุมโรคขาดสาร</t>
  </si>
  <si>
    <t>1. ประชาชนบ้านเวียง</t>
  </si>
  <si>
    <t>2. ประชาชนมีการบริโภค</t>
  </si>
  <si>
    <t>เกลือเสริมไอโอดีนเพิ่มขึ้น</t>
  </si>
  <si>
    <t>2. เพื่อรณรงค์ให้บริโภคเกลือ</t>
  </si>
  <si>
    <t>เสริมไอโอดีน</t>
  </si>
  <si>
    <t>บ้านสวนดอก  หมู่ที่ 3</t>
  </si>
  <si>
    <t>ควบคุมป้องกันโรคหนอนพยาธิ</t>
  </si>
  <si>
    <t>หนอนพยาธิของสมเด็จ</t>
  </si>
  <si>
    <t>พระเทพรัตนราชสุดาฯสยาม</t>
  </si>
  <si>
    <t>บรมราชกุมารี</t>
  </si>
  <si>
    <t>โครงการควบคุมโรค</t>
  </si>
  <si>
    <t>เรื่องการควบคุม ป้องกัน</t>
  </si>
  <si>
    <t>โรคหนอนพยาธิมากขึ้น</t>
  </si>
  <si>
    <t>2. เพื่อให้ประชาชนหันมา</t>
  </si>
  <si>
    <t>บริโภคอาหารสุก สะอาด</t>
  </si>
  <si>
    <t xml:space="preserve"> และมีคุณภาพชีวิตที่ดีขึ้น</t>
  </si>
  <si>
    <t>2. ประชาชนหันมาบริโภค</t>
  </si>
  <si>
    <t>อาหารสุก สะอาด</t>
  </si>
  <si>
    <t>และมีคุณภาพชีวิตที่ดีขึ้น</t>
  </si>
  <si>
    <t>3. ประชาชนได้รับการ</t>
  </si>
  <si>
    <t>ตรวจหาหนอนพยาธิ</t>
  </si>
  <si>
    <t>สุขภาพและมีความรู้ด้านการ</t>
  </si>
  <si>
    <t>ดูแลสุขภาพที่เหมาะสม</t>
  </si>
  <si>
    <t>1. เพื่อให้ประชาชนได้ตรวจ</t>
  </si>
  <si>
    <t>สมเด็จพระเจ้าลูกเธอ เจ้า</t>
  </si>
  <si>
    <t>ฟ้าจุฬาภรณ์วลัยลักษณ์อัคค</t>
  </si>
  <si>
    <t>ราชกุมารี</t>
  </si>
  <si>
    <t>3. เพื่อให้ประชาชนเกิดความ</t>
  </si>
  <si>
    <t>ตระหนักและเห็นความสำคัญ</t>
  </si>
  <si>
    <t>ให้ความสนใจและใส่ใจใน</t>
  </si>
  <si>
    <t>สุขภาพของตนเองและคนใน</t>
  </si>
  <si>
    <t>ครอบครัว</t>
  </si>
  <si>
    <t>2. ประชาชนเกิด</t>
  </si>
  <si>
    <t>ความตระหนักและ</t>
  </si>
  <si>
    <t>เห็นความสำคัญให้</t>
  </si>
  <si>
    <t>ความสนใจและใส่ใจ</t>
  </si>
  <si>
    <t>ในสุขภาพของตนเอง</t>
  </si>
  <si>
    <t>และคนในครอบครัว</t>
  </si>
  <si>
    <t>มีความรู้ด้านการปฐมพยาบาล</t>
  </si>
  <si>
    <t>เบื้องต้น</t>
  </si>
  <si>
    <t>1. เพื่อให้ประชาชนในหมู่บ้าน</t>
  </si>
  <si>
    <t>หมู่บ้านมีความรู้ด้าน</t>
  </si>
  <si>
    <t>การปฐมพยาบาล</t>
  </si>
  <si>
    <t>1. ประชาชนใน</t>
  </si>
  <si>
    <t>2. เพื่อให้ประชาชนในหมู่บ้าน</t>
  </si>
  <si>
    <t>สามารถรักษาพยาบาลเบื้องต้น</t>
  </si>
  <si>
    <t>ได้</t>
  </si>
  <si>
    <t>2. ประชาชนใน</t>
  </si>
  <si>
    <t>หมู่บ้านสามารถ</t>
  </si>
  <si>
    <t>รักษาพยาบาล</t>
  </si>
  <si>
    <t>เบื้องต้นได้</t>
  </si>
  <si>
    <t xml:space="preserve">ความเข้าใจในการป้องกันโรค </t>
  </si>
  <si>
    <t>การสร้างเสริมสุขภาพ</t>
  </si>
  <si>
    <t>รักษาพยาบาลเบื้องต้นและการ</t>
  </si>
  <si>
    <t>ฟื้นฟูสุขภาพ</t>
  </si>
  <si>
    <t>1. เพื่อให้ประชาชนได้มีความรู้</t>
  </si>
  <si>
    <t>ประชาชนกลุ่มเป้า</t>
  </si>
  <si>
    <t>หมายมีความรู้ในการ</t>
  </si>
  <si>
    <t>การดูแลสุขภาพ</t>
  </si>
  <si>
    <t>และสามารถช่วยเหลือ</t>
  </si>
  <si>
    <t>คนในชุมชนได้</t>
  </si>
  <si>
    <t>ช่วยเหลือประชาชนในท้องถิ่น</t>
  </si>
  <si>
    <t>ตรวจเต้านมด้วยตนเอง  และ</t>
  </si>
  <si>
    <t>สนับสนุนส่งเสริมอุปกรณ์และ</t>
  </si>
  <si>
    <t>สื่อต่าง ๆ เพื่อช่วยในการ</t>
  </si>
  <si>
    <t>วินิจฉัยได้อย่างมีประสิทธิภาพ</t>
  </si>
  <si>
    <t>1 เพื่อกระตุ้นให้ผู้หญิงไทย</t>
  </si>
  <si>
    <t>ปณิธานสมเด็จย่า ต้านภัย</t>
  </si>
  <si>
    <t>มะเร็งเต้านม</t>
  </si>
  <si>
    <t>ความรู้ความสามารถ</t>
  </si>
  <si>
    <t>ตรวจมะเร็งด้วยตนเอง</t>
  </si>
  <si>
    <t>และเสียชีวิตจากโรค</t>
  </si>
  <si>
    <t>นี้น้อยลง</t>
  </si>
  <si>
    <t>สตรีในหมู่บ้านมี</t>
  </si>
  <si>
    <t>2. ศึกษารูปแบบการตรวจเต้า</t>
  </si>
  <si>
    <t xml:space="preserve">นมด้วยตนเอง (Breast Self </t>
  </si>
  <si>
    <t>Exam หรือ BSE)อย่างมี</t>
  </si>
  <si>
    <t>ประสิทธิภาพ เพื่อการค้นพบ</t>
  </si>
  <si>
    <t>มะเร็งเต้านมตั้งแต่เริ่มแรก</t>
  </si>
  <si>
    <t>หญิงให้นมบุตร และเด็กทารก</t>
  </si>
  <si>
    <t>แรกเกิดจนถึงอายุ 5 ปี ได้รับ</t>
  </si>
  <si>
    <t>การบริการที่เหมาะสม และ</t>
  </si>
  <si>
    <t>ได้รับความรู้ด้านอาหารและ</t>
  </si>
  <si>
    <t>โภชนาการ</t>
  </si>
  <si>
    <t xml:space="preserve">1. เพื่อส่งเสริมให้หญิงมีครรภ์  </t>
  </si>
  <si>
    <t>และสุขภาพอนามัยแม่และเด็ก</t>
  </si>
  <si>
    <t>ของสมเด็จพระเทพ</t>
  </si>
  <si>
    <t>โครงการส่งเสริมโภชนาการ</t>
  </si>
  <si>
    <t>แข็งแรง</t>
  </si>
  <si>
    <t>แม่และเด็กมีอนามัยที่</t>
  </si>
  <si>
    <t>โภชนาการและสุขภาพอนามัย</t>
  </si>
  <si>
    <t>ที่ดี  เด็กเกิดรอด มีการ</t>
  </si>
  <si>
    <t>เจริญเติบโตและพัฒนาการได้</t>
  </si>
  <si>
    <t>เต็มศักยภาพ</t>
  </si>
  <si>
    <t>2. ประชาชนหันมา</t>
  </si>
  <si>
    <t>บริโภคอาหารสุก สะอาด และ</t>
  </si>
  <si>
    <t>มีคุณภาพชีวิตที่ดีขึ้น</t>
  </si>
  <si>
    <t>3. ประชาชนได้รับ</t>
  </si>
  <si>
    <t>การพัฒนาและทำความสะอาด</t>
  </si>
  <si>
    <t>บ้านตามหลักสุขาภิบาล</t>
  </si>
  <si>
    <t>1. เพื่อรณรงค์ ส่งเสริมให้มี</t>
  </si>
  <si>
    <t>ร่วมในการพัฒนา</t>
  </si>
  <si>
    <t>และทำความสะอาด</t>
  </si>
  <si>
    <t>บ้านและชุมชนตาม</t>
  </si>
  <si>
    <t>หลักสุขาภิบาล</t>
  </si>
  <si>
    <t>1. ประชาชนมีส่วน</t>
  </si>
  <si>
    <t>2. เพื่อส่งเสริมพฤติกรรม</t>
  </si>
  <si>
    <t>สุขอนามัยในครัวเรือนที่ถูกต้อง</t>
  </si>
  <si>
    <t>2. ประชาชนมี</t>
  </si>
  <si>
    <t>พฤติกรรมสุขอนามัย</t>
  </si>
  <si>
    <t>ในครัวเรือนที่ถูกต้อง</t>
  </si>
  <si>
    <t>3. เพื่อส่งเสริมการมีส่วนร่วม</t>
  </si>
  <si>
    <t>พัฒนาอนามัยสิ่งแวดล้อมใน</t>
  </si>
  <si>
    <t>หมู่บ้าน/ชุมชน</t>
  </si>
  <si>
    <t>4. เพื่อสร้างจิตสำนึกและความ</t>
  </si>
  <si>
    <t>ตระหนักให้ประชาชนมีความใส</t>
  </si>
  <si>
    <t>ใจต่อสุขภาพและสิ่งแวดล้อมที่ดี</t>
  </si>
  <si>
    <t>บ้านปางมุ้ง  หมู่ที่ 6</t>
  </si>
  <si>
    <t>2. เพื่อพัฒนาให้ประชาชน</t>
  </si>
  <si>
    <t>ชุมชนมีความรู้ด้านการดูแล</t>
  </si>
  <si>
    <t>สุขภาพของตนเองได้</t>
  </si>
  <si>
    <t>2. เพื่อให้ประชาชนบริโภค</t>
  </si>
  <si>
    <t>เกลือเสริมไอโอดีนและอาหาร</t>
  </si>
  <si>
    <t>เสริมไอโอดีน ทุกหลังคาเรือน</t>
  </si>
  <si>
    <t>2. ประชาชนบริโภค</t>
  </si>
  <si>
    <t>เกลือเสริมไอโอดีน</t>
  </si>
  <si>
    <t>และอาหารเสริม</t>
  </si>
  <si>
    <t>แก้ไขปัญหาโรคขาดสาร</t>
  </si>
  <si>
    <t>ไอโอดีนในพื้นที่</t>
  </si>
  <si>
    <t>1. เพื่อควบคุมป้องกันและ</t>
  </si>
  <si>
    <t>ควบคุม ป้องกัน และ</t>
  </si>
  <si>
    <t>แก้ไขปัญาโรคขาดสาร</t>
  </si>
  <si>
    <t>ไอโอดีนในพื้นที่ได้</t>
  </si>
  <si>
    <t>ถึงการใช้เกลือเสริมไอโอดีน</t>
  </si>
  <si>
    <t>2. ประชาชนมีการ</t>
  </si>
  <si>
    <t>ตระหนักถึงการใช้เกลือ</t>
  </si>
  <si>
    <t>โภชนาการและสุขภาพร่างกาย</t>
  </si>
  <si>
    <t>1. เพื่อให้คนในชุมชนมีภาวะ</t>
  </si>
  <si>
    <t>ภาวะโภชนาการและ</t>
  </si>
  <si>
    <t>สุขภาพร่างกายแข็งแรง</t>
  </si>
  <si>
    <t>1. คนในชุมชนมี</t>
  </si>
  <si>
    <t>2. คนในชุมขนมี</t>
  </si>
  <si>
    <t>ความรู้ด้าน</t>
  </si>
  <si>
    <t>โภชนาการแม่และเด็ก</t>
  </si>
  <si>
    <t>เพิ่มมากขึ้น</t>
  </si>
  <si>
    <t>2. เพื่อให้คนในชุมชนมีความรู้</t>
  </si>
  <si>
    <t>ด้านโภชนาการแม่และเด็ก</t>
  </si>
  <si>
    <t>บ้านฝั่งหมิ่น  หมู่ที่ 7</t>
  </si>
  <si>
    <t>บ้านใหม่  หมู่ที่ 8</t>
  </si>
  <si>
    <t>โรคขาดสารไอโอดีน</t>
  </si>
  <si>
    <t>มากขึ้น</t>
  </si>
  <si>
    <t>ไอโอดีนทุกหลัง</t>
  </si>
  <si>
    <t>คาเรือน</t>
  </si>
  <si>
    <t>ตระหนักถึงการดูแล</t>
  </si>
  <si>
    <t>สุขภาพตนเอง</t>
  </si>
  <si>
    <t>1. ประชาชน</t>
  </si>
  <si>
    <t>ชุมชนและ อสม. ให้มี</t>
  </si>
  <si>
    <t>ความรู้ด้านการดูแล</t>
  </si>
  <si>
    <t>ด้านการดูแลสุขภาพของตนเอง</t>
  </si>
  <si>
    <t>ความรู้เรื่องมะเร็งเต้า</t>
  </si>
  <si>
    <t>นมเพิ่มมากขึ้น</t>
  </si>
  <si>
    <t>2. แม่บ้านสามารถ</t>
  </si>
  <si>
    <t>ตรวจเต้านมด้วย</t>
  </si>
  <si>
    <t>2. เพื่อกระตุ้นให้ประชาชนมี</t>
  </si>
  <si>
    <t>การตรวจเต้านมด้วยตนเอง</t>
  </si>
  <si>
    <t xml:space="preserve">การสร้างเสริมสุขภาพ </t>
  </si>
  <si>
    <t>รักษาพยาบาลเบื้องต้น และ</t>
  </si>
  <si>
    <t>การฟื้นฟูสุขภาพ</t>
  </si>
  <si>
    <t>กลุ่มเป้าหมายมี</t>
  </si>
  <si>
    <t>ความรู้ในการดูแล</t>
  </si>
  <si>
    <t>สุขภาพ และสามารถ</t>
  </si>
  <si>
    <t>ช่วยเหลือคนในชุมชน</t>
  </si>
  <si>
    <t>ประชาชน</t>
  </si>
  <si>
    <t>2. เพื่อให้ประชาชนที่ได้รับการ</t>
  </si>
  <si>
    <t>ฝึกอบรม ได้นำความรู้ไป</t>
  </si>
  <si>
    <t>ของตน</t>
  </si>
  <si>
    <t>บ้านปางกอก  หมู่ที่ 9</t>
  </si>
  <si>
    <t>ปีขึ้นไป ทำการตรวจมะเร็งเต้า</t>
  </si>
  <si>
    <t>นมด้วยตนเอง</t>
  </si>
  <si>
    <t>ความสามารถตรวจ</t>
  </si>
  <si>
    <t>ตนเอง และเสียชีวิต</t>
  </si>
  <si>
    <t>จากโรคนี้น้อยลง</t>
  </si>
  <si>
    <t xml:space="preserve">สตรีในหมู่บ้านมีความรู้ </t>
  </si>
  <si>
    <t xml:space="preserve">1. เพื่อกระตุ้นให้สตรีอายุ 30 </t>
  </si>
  <si>
    <t>2. เพื่อส่งเสริมให้ความรู้ ทักษะ</t>
  </si>
  <si>
    <t>การตรวจมะเร็งเต้านมด้วย</t>
  </si>
  <si>
    <t>ตนเองให้แก่สตรีที่มีอายุ 30 ปี</t>
  </si>
  <si>
    <t>ขึ้นไป</t>
  </si>
  <si>
    <t>ให้นมบุตร และเด็กทารกแรกเกิด</t>
  </si>
  <si>
    <t>จนถึงอายุ 5 ปี ได้รับการบริการที่</t>
  </si>
  <si>
    <t>เหมาะสม และได้รับความรู้ด้าน</t>
  </si>
  <si>
    <t>อาหารและโภชนาการ</t>
  </si>
  <si>
    <t>1. เพื่อส่งเสริมให้หญิงมีครรภ์ หญิง</t>
  </si>
  <si>
    <t>2. เพื่อช่วยให้แม่มีภาวะโภชนาการ</t>
  </si>
  <si>
    <t>และสุขภาพอนามัยที่ดี  เด็กเกิดรอด</t>
  </si>
  <si>
    <t>มีการเจริญเติบโต และพัฒนาการ</t>
  </si>
  <si>
    <t>ได้เต็มศักยภาพ</t>
  </si>
  <si>
    <t>และเด็กของสมเด็จพระเทพ</t>
  </si>
  <si>
    <t>และสุขภาพอนามัยแม่</t>
  </si>
  <si>
    <t>ฝึกอบรมได้นำความรู้ไป</t>
  </si>
  <si>
    <t>บ้านปางริมกรณ์  หมู่ที่ 10</t>
  </si>
  <si>
    <t>บ้านปางป่าอ้อ  หมู่ที่ 11</t>
  </si>
  <si>
    <t>บ้านหนองเขียว  หมู่ที่ 12</t>
  </si>
  <si>
    <t>สารอาหารรายใหม่ เพื่อติดตาม</t>
  </si>
  <si>
    <t>และดูแลเด็กขาดสารอาหารทั้ง</t>
  </si>
  <si>
    <t>รายใหม่และรายเก่าอย่าง</t>
  </si>
  <si>
    <t>ต่อเนื่อง</t>
  </si>
  <si>
    <t>1. เพื่อค้นหาเด็กขาด</t>
  </si>
  <si>
    <t xml:space="preserve">โภชนาการเด็กอายุ 0-72 </t>
  </si>
  <si>
    <t>โครงการปรับปรุงภาวะ</t>
  </si>
  <si>
    <t>ได้รับการดูแลอย่าง</t>
  </si>
  <si>
    <t>ต่อเนื่องและมีภาวะ</t>
  </si>
  <si>
    <t>โภชนาการเพิ่มขึ้น</t>
  </si>
  <si>
    <t>1. เด็กขาดสารอาหาร</t>
  </si>
  <si>
    <t>ความรู้ในการจัดหา</t>
  </si>
  <si>
    <t>อาหารที่มีประโยชน์</t>
  </si>
  <si>
    <t>และเหมาะสมแก่เด็ก</t>
  </si>
  <si>
    <t>เจ็บป่วยบ่อย</t>
  </si>
  <si>
    <t>4. ผู้ปกครองเด็กและ</t>
  </si>
  <si>
    <t xml:space="preserve">2. เพื่อให้ผู้ปกครองเด็ก </t>
  </si>
  <si>
    <t>สามารถจัดหาอาหารที่มีคุณค่า</t>
  </si>
  <si>
    <t>และเหมาะสมกับวัยให้แก่เด็กที่</t>
  </si>
  <si>
    <t>ขาดสารอาหารได้อย่างถูกต้อง</t>
  </si>
  <si>
    <t>3. เพื่อให้เด็กขาดสารอาหารมี</t>
  </si>
  <si>
    <t>คุณภาพชีวิตที่ดีขึ้น</t>
  </si>
  <si>
    <t>4. เพื่อวิเคราะห์หาปัญหาและ</t>
  </si>
  <si>
    <t>สาเหตุการขาดสารอาหารของ</t>
  </si>
  <si>
    <t>เด็ก</t>
  </si>
  <si>
    <t>อาหารและหาแนว</t>
  </si>
  <si>
    <t>แก้ไขปัญหาดังกล่าว</t>
  </si>
  <si>
    <t>ร่วมกัน</t>
  </si>
  <si>
    <t>2. ผู้ปกครองเด็กมี</t>
  </si>
  <si>
    <t>หาที่ทำให้เด็กขาดสาร</t>
  </si>
  <si>
    <t>เจ้าหน้าที่ทราบถึงปัญ</t>
  </si>
  <si>
    <t>มีสุขภาพแข็งแรงไม่</t>
  </si>
  <si>
    <t>3. เด็กขาดสารอาหาร</t>
  </si>
  <si>
    <t>กรองมะเร็งเต้านมด้วยตนเอง</t>
  </si>
  <si>
    <t>และมีทักษะในการ</t>
  </si>
  <si>
    <t>ตรวจคัดกรองมะเร็ง</t>
  </si>
  <si>
    <t>ถึงการตรวจมะเร็งเต้านมและ</t>
  </si>
  <si>
    <t>การดูแลสุขภาพตนเอง</t>
  </si>
  <si>
    <t>ถึงการตรวจมะเร็ง</t>
  </si>
  <si>
    <t>เต้านมและการดูแล</t>
  </si>
  <si>
    <t>บ้านป่าสักทอง  หมู่ที่ 13</t>
  </si>
  <si>
    <t>นำโรคพิษสุนัขบ้านในพื้นที่</t>
  </si>
  <si>
    <t>จังหวัดเชียงรายโดยการผ่าตัด</t>
  </si>
  <si>
    <t>ทำหมัน</t>
  </si>
  <si>
    <t>1. เพื่อลดจำนวนสัตว์พาหนะ</t>
  </si>
  <si>
    <t>ลดจำนวนสุนัขและแมวที่</t>
  </si>
  <si>
    <t>เป็นสัตว์พาหนะของโรคพิษ</t>
  </si>
  <si>
    <t>สุนัขบ้าในสุนัขและแมวไม่มี</t>
  </si>
  <si>
    <t>เจ้าของในพื้นที่จังหวัด</t>
  </si>
  <si>
    <t>เชียงราย</t>
  </si>
  <si>
    <t>โครงการผ่าตัด-ทำหมันเพื่อ</t>
  </si>
  <si>
    <t>เป็นจังหวัดที่มีศัพย</t>
  </si>
  <si>
    <t>ภาพด้านการ</t>
  </si>
  <si>
    <t>ท่องเที่ยวสูงและเป็น</t>
  </si>
  <si>
    <t>เมืองน่าอยู่</t>
  </si>
  <si>
    <t>1. จังหวัดเชียงรายจะ</t>
  </si>
  <si>
    <t>อุดหนุนสำนักงานปศุสัตว์จังหวัด</t>
  </si>
  <si>
    <t>2. เพื่อสร้างความมั่นใจต่อ</t>
  </si>
  <si>
    <t>นักท่องเที่ยวที่เข้ามาท่องเที่ยว</t>
  </si>
  <si>
    <t>ตามสถานที่ท่องเที่ยวที่สำคัญ</t>
  </si>
  <si>
    <t>ของจังหวัดเชียงราย มีความ</t>
  </si>
  <si>
    <t>ปลอดภัยจากโรคพิษสุนัขบ้า</t>
  </si>
  <si>
    <t>3. ประชาชนชาวเชียงราย</t>
  </si>
  <si>
    <t>2. ลดจำนวนสัตว์</t>
  </si>
  <si>
    <t>พาหนะนำโรคพิษ</t>
  </si>
  <si>
    <t>สุนัขบ้าในพื้นที่ อปท.</t>
  </si>
  <si>
    <t>ในภาพรวมของจังหวัด</t>
  </si>
  <si>
    <t>3. ประชาชาชาว</t>
  </si>
  <si>
    <t>เชียงรายปลอดภัยจาก</t>
  </si>
  <si>
    <t>โรคพิษสุนัขบ้า</t>
  </si>
  <si>
    <t>เศรษฐกิจพอเพียง</t>
  </si>
  <si>
    <t>บัญชีครุภัณฑ์</t>
  </si>
  <si>
    <t>หมวด</t>
  </si>
  <si>
    <t>แผนงาน</t>
  </si>
  <si>
    <t>ประเภท</t>
  </si>
  <si>
    <t>บริหารทั่วไป</t>
  </si>
  <si>
    <t>ครุภัณฑ์</t>
  </si>
  <si>
    <t>จำนวน 1 เครื่อง</t>
  </si>
  <si>
    <t>และเผยแพร่</t>
  </si>
  <si>
    <t>ครุภัณฑ์โฆษณา</t>
  </si>
  <si>
    <t>โทรทัศน์ แอล อี ดี (LED TV)</t>
  </si>
  <si>
    <t>ระดับความละเอียดจอภาพ</t>
  </si>
  <si>
    <t>(ห้องนายก)</t>
  </si>
  <si>
    <t>ครุภัณฑ์สำนักงาน</t>
  </si>
  <si>
    <t xml:space="preserve"> 1920 x1080 พิกเซล  </t>
  </si>
  <si>
    <t>กองคลัง</t>
  </si>
  <si>
    <t xml:space="preserve">ยาว 160 ซม. สูง 75 ซม. </t>
  </si>
  <si>
    <t>ลิ้นซักซ้าย – ขวา</t>
  </si>
  <si>
    <t>จำนวน 2 ตัว</t>
  </si>
  <si>
    <t xml:space="preserve">โต๊ะทำงานขนาดกว้าง 80 ซม.    </t>
  </si>
  <si>
    <t>เก้าอี้สำนักงานพรีเมี่ยม</t>
  </si>
  <si>
    <t>เก้าอี้สำนักงานระดับ</t>
  </si>
  <si>
    <t>ครุภัณฑ์คอมพิวเตอร์</t>
  </si>
  <si>
    <t>สำหรับงานสำนักงาน</t>
  </si>
  <si>
    <t xml:space="preserve">เครื่องคอมพิวเตอร์โน้ตบุ๊ก </t>
  </si>
  <si>
    <t>สำหรับประมวลผล</t>
  </si>
  <si>
    <t>แผนงานเคหะและชุมชน</t>
  </si>
  <si>
    <t xml:space="preserve"> -</t>
  </si>
  <si>
    <t>งบประมาณและที่มา</t>
  </si>
  <si>
    <t>และทักษะในการตรวจ</t>
  </si>
  <si>
    <t>คัดมะเร็งเต้านมด้วย</t>
  </si>
  <si>
    <t>โครงการช่วยลดการติดเชื้อ</t>
  </si>
  <si>
    <t>เอดส์จากแม่สู่ลูกสภา</t>
  </si>
  <si>
    <t>ป้องกันการติดเชื้อ</t>
  </si>
  <si>
    <t>โรคติดต่อทางเพศสัม -</t>
  </si>
  <si>
    <t>พันธ์และโรคเอดส์ได้</t>
  </si>
  <si>
    <t>ความรู้เพิ่มมากขึ้น</t>
  </si>
  <si>
    <t>2. เพื่อให้ประชาชนที่ได้รับ</t>
  </si>
  <si>
    <t>ฝึกอบรมได้นำความรู้ไปช่วย</t>
  </si>
  <si>
    <t>เหลือประชาชนในท้องถิ่น</t>
  </si>
  <si>
    <t>2. เพื่อช่วยเหลือให้แม่มีภาวะ</t>
  </si>
  <si>
    <t>2. เพื่อส่งเสริมให้ประชาชนมี</t>
  </si>
  <si>
    <t>2. เพื่อส่งเสริมให้แม่ประชาชน</t>
  </si>
  <si>
    <t>มีพฤติกรรมการตรวจเต้านม</t>
  </si>
  <si>
    <t>1. ประชาชนตระหนัก</t>
  </si>
  <si>
    <t>ถึงการดูแลสุขภาพ</t>
  </si>
  <si>
    <t>2.  ประชาชนในชุมชน</t>
  </si>
  <si>
    <t>มีความรู้ด้สนการดูแล</t>
  </si>
  <si>
    <t>สุขภาพของตนเอง</t>
  </si>
  <si>
    <t>1. ประชาชน มีความ</t>
  </si>
  <si>
    <t>รู้เรื่องการควบคุม</t>
  </si>
  <si>
    <t>ป้องกันโรคขาดสาร</t>
  </si>
  <si>
    <t>ไอโอดีนมากขึ้น</t>
  </si>
  <si>
    <t>ไอโอดีนทุกหลังคา</t>
  </si>
  <si>
    <t>เรือน</t>
  </si>
  <si>
    <t>ไอโอดีนเพิ่มขึ้น</t>
  </si>
  <si>
    <t>เต้านมให้แก่ผู้ที่เข้าร่วมอบรม</t>
  </si>
  <si>
    <t>ปณิธานสมเด็จย่า ต้านมะเร็ง</t>
  </si>
  <si>
    <t>เต้านม</t>
  </si>
  <si>
    <t xml:space="preserve">การสร้างเสริมสุขภาพเบื้องต้น </t>
  </si>
  <si>
    <t>และการฟื้นฟูสุขภาพ</t>
  </si>
  <si>
    <t>1. ประชาชนบ้าน</t>
  </si>
  <si>
    <t>หนองเขียว ม. 12 มี</t>
  </si>
  <si>
    <t>ความรู้เรื่องการควบคุม</t>
  </si>
  <si>
    <t>บริโภคเกลือเสริมไอโอ</t>
  </si>
  <si>
    <t>ดีนเพิ่มขึ้น</t>
  </si>
  <si>
    <t>2. คนในชุมชนมีความ</t>
  </si>
  <si>
    <t>รู้ด้านโภชนาการแม่</t>
  </si>
  <si>
    <t>และเด็กเพิ่มมากขึ้น</t>
  </si>
  <si>
    <t>1.  เพื่อให้ความรู้เรื่องการควบ</t>
  </si>
  <si>
    <t>คุมป้องกันโรคขาดสารไอโอดีน</t>
  </si>
  <si>
    <t>2.  เพื่อให้ประชาชนบริโภค</t>
  </si>
  <si>
    <t>เสริมไอโอดีนทุกหลังคาเรือน</t>
  </si>
  <si>
    <t>1.  ประชาชนมีความรู้</t>
  </si>
  <si>
    <t>2.  ประชาชนบรืโภค</t>
  </si>
  <si>
    <t>เกลือเสริมไอโอดีนและ</t>
  </si>
  <si>
    <t>อาหารเสริมไอโอดีนทุก</t>
  </si>
  <si>
    <t>หลังคาเรือน</t>
  </si>
  <si>
    <t>เพื่อเพิ่มประสิทธิภาพการทำงานและ</t>
  </si>
  <si>
    <t>การบริหารงานของ อบต.แม่กรณ์</t>
  </si>
  <si>
    <t>เพื่อเพิ่มประสิทธิภาพในการปฏิบัติ</t>
  </si>
  <si>
    <t>บริหารงานของ อบต.แม่กรณ์</t>
  </si>
  <si>
    <t>งาน,การบริการประชาชนและการ</t>
  </si>
  <si>
    <t>จากโรคพิษสุนัขบ้า  ตามปฏิธาน</t>
  </si>
  <si>
    <t>ศาตราจารย์ ดร.สมเด็จพระเจ้า</t>
  </si>
  <si>
    <t>ลูกเธอเจ้าฟ้าจุฬาภรณ์วลัยลักษณ์</t>
  </si>
  <si>
    <t>อัครราชกุมารี ประจำปี 2561</t>
  </si>
  <si>
    <t>โครงการสำรวจข้อมูลจำนวนสัตว์</t>
  </si>
  <si>
    <t>และขึ้นทะเบียนสัตว์ตามโครงการ</t>
  </si>
  <si>
    <t>สัตว์ปลอดโรค คนปลอดภัยจาก</t>
  </si>
  <si>
    <t>โรคพิษสุนัขบ้าฯ</t>
  </si>
  <si>
    <t>โครงการสัตว์ปลอดโรคคนปลอดภัย</t>
  </si>
  <si>
    <t>1. เพื่อป้องกันและควบคุมการ</t>
  </si>
  <si>
    <t>แพร่ระบาดโรคพิษสุนัขบ้า</t>
  </si>
  <si>
    <t>ลดอัตราเสี่ยงของการเจ็บป่วย</t>
  </si>
  <si>
    <t xml:space="preserve">และตายของประชาชน </t>
  </si>
  <si>
    <t>จากสุนัขและแมวจรจัดในเขต</t>
  </si>
  <si>
    <t>2. เพื่อรณรงค์ฉีดวัคซีนป้องกัน</t>
  </si>
  <si>
    <t>โรคพิษสุนัขบ้าและยาคุมกำเนิด</t>
  </si>
  <si>
    <t>ในสุนัขและแมวจรจัด</t>
  </si>
  <si>
    <t>3. เพื่อสร้างความตระหนักถึง</t>
  </si>
  <si>
    <t>ความรับผิดชอบในการนำสัตว์</t>
  </si>
  <si>
    <t>เลี้ยงมาเลี้ยง</t>
  </si>
  <si>
    <t>เพื่อสำรวจจำนวนสุนัข และแมว</t>
  </si>
  <si>
    <t>ที่มีเจ้าของและไม่มีเจ้าของ</t>
  </si>
  <si>
    <t>คนปลอดภัยจากโรคพิษสุนัข</t>
  </si>
  <si>
    <t>บ้า ตามปฏิธานศาตราจารย์</t>
  </si>
  <si>
    <t>ดร.สมเด็จพระเจ้าลูกเธอเจ้า</t>
  </si>
  <si>
    <t>ฟ้าจุฬาภรณ์วลัยลักษณ์</t>
  </si>
  <si>
    <t>ประจำปี 2561</t>
  </si>
  <si>
    <t xml:space="preserve">อัครราชกุมารี </t>
  </si>
  <si>
    <t>1. สามารถควบคุม</t>
  </si>
  <si>
    <t>การแพร่ระบาดโรค</t>
  </si>
  <si>
    <t>พิษสุนัขบ้า ลดอัตรา</t>
  </si>
  <si>
    <t>การเกิดโรคพิษสุนัขบ้า</t>
  </si>
  <si>
    <t>ในครที่ถูกสุนัขกัดใน</t>
  </si>
  <si>
    <t>เขตองค์การบริหาร</t>
  </si>
  <si>
    <t>ส่วนตำบลแม่กรณ์</t>
  </si>
  <si>
    <t>2. สุนัขและแมวจรจัด</t>
  </si>
  <si>
    <t>ในเขตองค์การบริหาร</t>
  </si>
  <si>
    <t>ได้รับการฉีดวัคซีน</t>
  </si>
  <si>
    <t>ป้องกันโรคพิษสุนัขบ้า</t>
  </si>
  <si>
    <t>ยาคุมกำเนิด และควบ</t>
  </si>
  <si>
    <t>คุมประชากรโดยวิธีการ</t>
  </si>
  <si>
    <t>3. ประชาชนมีความ</t>
  </si>
  <si>
    <t>ตระหนักมากขึ้นใน</t>
  </si>
  <si>
    <t>การนำสัตว์มาเลี้ยง</t>
  </si>
  <si>
    <t>สัตว์ และขึ้นทะเบียนสัตว์ตาม</t>
  </si>
  <si>
    <t>โครงการสำรวจข้อมูลจำนวน</t>
  </si>
  <si>
    <t xml:space="preserve">โครงการสัตว์ปลอดโรค </t>
  </si>
  <si>
    <t>บ้าฯ</t>
  </si>
  <si>
    <t>การดำเนินการสำรวจ</t>
  </si>
  <si>
    <t xml:space="preserve">จำนวนสุนัขและแมว </t>
  </si>
  <si>
    <t>ที่มีเจ้าของและไม่มี</t>
  </si>
  <si>
    <t>เจ้าของ</t>
  </si>
  <si>
    <t>ของสมเด็จพระเทพรัตน</t>
  </si>
  <si>
    <t>ราชสุดาฯสยามบรม</t>
  </si>
  <si>
    <t>เที่ยวโดยชุมชนอย่างยั่งยืน</t>
  </si>
  <si>
    <t>4. ชุมชนเป็นแหล่งท่อง</t>
  </si>
  <si>
    <t>4.2 แผนงานสร้างความเข้มแข็งของชุมชน</t>
  </si>
  <si>
    <t>โครงการฝึกอบรม อาหารปลอดภัย</t>
  </si>
  <si>
    <t>เพื่อรองรับหมู่บ้านท่องเที่ยว</t>
  </si>
  <si>
    <t>โดยชุมชน  บ้านเมืองรวง หมูที่ 5</t>
  </si>
  <si>
    <t>อาหารปลอดภัย ชุมชนเข้มแข็ง"</t>
  </si>
  <si>
    <t>"วิถีชุมชนหมู่บ้านผักปลอดสาร</t>
  </si>
  <si>
    <t>ปลอดภัยเพื่อรองรับหมู่บ้าน</t>
  </si>
  <si>
    <t>ท่องเที่ยวโดยชุมชน</t>
  </si>
  <si>
    <t>บ้านเมืองรวง หมูที่ 5</t>
  </si>
  <si>
    <t>โครงการฝึกอบรม อาหาร</t>
  </si>
  <si>
    <t>1.เพื่อรองรับหมู่บ้านท่องเที่ยว</t>
  </si>
  <si>
    <t>คนในชุมชนให้กินดีอยู่ดี มีความ</t>
  </si>
  <si>
    <t>สุขตามแนวเศรษฐกิจพอเพียง</t>
  </si>
  <si>
    <t>มีรายได้เพิ่มขึ้น</t>
  </si>
  <si>
    <t>ด้านอาหาร</t>
  </si>
  <si>
    <t>2.เพื่อพัฒนาคุณภาพชีวิตของ</t>
  </si>
  <si>
    <t>4.เพื่อส่งเสริมความปลอดภัย</t>
  </si>
  <si>
    <t>1. มีกิจกรรมรองรับ</t>
  </si>
  <si>
    <t>หมู่บ้านท่องเที่ยวโดย</t>
  </si>
  <si>
    <t>ชุมชน</t>
  </si>
  <si>
    <t>2. คนในชุมชนได้รับ</t>
  </si>
  <si>
    <t>การพัฒนาคุณภาพ</t>
  </si>
  <si>
    <t>ชีวิตให้กินดี อยู่ดี</t>
  </si>
  <si>
    <t>มีความสุขตามแนว</t>
  </si>
  <si>
    <t>3.เพื่อส่งเสริมให้คนในชุมชน</t>
  </si>
  <si>
    <t>4. อาหารปลอดภัย</t>
  </si>
  <si>
    <t>สารเคมี</t>
  </si>
  <si>
    <t>รายไดเพิ่มขึ้น</t>
  </si>
  <si>
    <t>3. คนในชุมชนมี</t>
  </si>
  <si>
    <r>
      <rPr>
        <b/>
        <sz val="16"/>
        <color theme="1"/>
        <rFont val="TH SarabunIT๙"/>
        <family val="2"/>
      </rPr>
      <t>ที่ 3</t>
    </r>
    <r>
      <rPr>
        <sz val="16"/>
        <color theme="1"/>
        <rFont val="TH SarabunIT๙"/>
        <family val="2"/>
      </rPr>
      <t xml:space="preserve">  การดำรงฐานวัฒนธรรมล้านนา เพื่อเพิ่มมูลค่าการท่องเที่ยวเชิงวัฒนธรรม เชิงนิเวศ และเชิงสุขภาพ</t>
    </r>
  </si>
  <si>
    <r>
      <t>ยุทธศาสตร์จังหวัดเชียงราย ที่ 2</t>
    </r>
    <r>
      <rPr>
        <sz val="16"/>
        <color theme="1"/>
        <rFont val="TH SarabunIT๙"/>
        <family val="2"/>
      </rPr>
      <t xml:space="preserve">  การส่งเสริมการผลิตสินค้าเกษตรคุณภาพมาตรฐานสากล และเป็นมิตรกับสิ่งแวดล้อม</t>
    </r>
  </si>
  <si>
    <t xml:space="preserve"> ขนาดกว้าง  2.00  ม.</t>
  </si>
  <si>
    <t>สูง 2.50 ม.</t>
  </si>
  <si>
    <t>พระเทพรัตนราชสุดาฯ</t>
  </si>
  <si>
    <t>อย่างเพียงพอ</t>
  </si>
  <si>
    <t>โครงการพ่นหมอกควันในพื้นที่</t>
  </si>
  <si>
    <t>ควบคุมการ</t>
  </si>
  <si>
    <t>แพร่ระบาด</t>
  </si>
  <si>
    <t>ของโรคพิษ</t>
  </si>
  <si>
    <t>สุนัขบ้า</t>
  </si>
  <si>
    <t>สุนัขและแมว</t>
  </si>
  <si>
    <t>ได้รับการฉีด</t>
  </si>
  <si>
    <t>วัคซินและยา</t>
  </si>
  <si>
    <t>คุมกำเนิน</t>
  </si>
  <si>
    <t>จำนวนสุนัข</t>
  </si>
  <si>
    <t>และแมว</t>
  </si>
  <si>
    <t>ในพื่นที่</t>
  </si>
  <si>
    <t>แม่กรณ์</t>
  </si>
  <si>
    <t>ตำบล</t>
  </si>
  <si>
    <t>รวม  2 โครงการ</t>
  </si>
  <si>
    <t>(2 โครงการ)</t>
  </si>
  <si>
    <t>รวม  2  โครงการ</t>
  </si>
  <si>
    <t>รวม  1  โครงการ</t>
  </si>
  <si>
    <t>รวม 1 โครงการ</t>
  </si>
  <si>
    <t>(1 โครงการ)</t>
  </si>
  <si>
    <t>รวม  1 โครงการ</t>
  </si>
  <si>
    <t>การตรวจหาหนอนพยาธิ</t>
  </si>
  <si>
    <t>รวม  40  โครงการ</t>
  </si>
  <si>
    <t>(40 โครงการ)</t>
  </si>
  <si>
    <t>รวมทั้งสิ้น</t>
  </si>
  <si>
    <t>ยุทธศาสตร์</t>
  </si>
  <si>
    <t>ปี 2561</t>
  </si>
  <si>
    <t>จำนวนโครงการ</t>
  </si>
  <si>
    <t>งบประมาณ (บาท)</t>
  </si>
  <si>
    <t>ปี 2562</t>
  </si>
  <si>
    <t>ปี 2563</t>
  </si>
  <si>
    <t>ปี 2564</t>
  </si>
  <si>
    <t>รวม 4 ปี</t>
  </si>
  <si>
    <t>พัฒนาด้านสังคม ส่งเสริม</t>
  </si>
  <si>
    <t>2.ยุทธศาสตร์การ</t>
  </si>
  <si>
    <t>คุณภาพชีวิต  การสาธารณสุข</t>
  </si>
  <si>
    <t xml:space="preserve">การศึกษา ศาสนา </t>
  </si>
  <si>
    <t>วัฒนธรรมและการกีฬา</t>
  </si>
  <si>
    <t>และการโยธา</t>
  </si>
  <si>
    <t xml:space="preserve"> - แผนงานอุตสาหกรรม</t>
  </si>
  <si>
    <t xml:space="preserve"> - แผนงานสาธารณสุข</t>
  </si>
  <si>
    <t>ด้านการวางแผนการ</t>
  </si>
  <si>
    <t>ส่งเสริมการลงทุน พาณิช</t>
  </si>
  <si>
    <t>ยกรรม  เกษตรกรรม</t>
  </si>
  <si>
    <t>แหล่งน้ำ และการท่องเที่ยว</t>
  </si>
  <si>
    <t>4.ยุทธศาสตร์การพัฒนา</t>
  </si>
  <si>
    <t xml:space="preserve"> - แผนงานศาสนา </t>
  </si>
  <si>
    <t>วัฒนธรรมและนันทนาการ</t>
  </si>
  <si>
    <t xml:space="preserve"> - แผนงานสร้างความ</t>
  </si>
  <si>
    <t>เข้มแข็งของชุมชน</t>
  </si>
  <si>
    <t>รวม</t>
  </si>
  <si>
    <t>ด้านการบริหารจัดการและ</t>
  </si>
  <si>
    <t>การอนุรักษ์</t>
  </si>
  <si>
    <t>ทรัพยากรธรรมชาติและ</t>
  </si>
  <si>
    <t>สิ่งแวดล้อม</t>
  </si>
  <si>
    <t>5.ยุทธศาสตร์การพัฒนา</t>
  </si>
  <si>
    <t>รัตนราชสุดาฯสยามบรมราชกุมารี</t>
  </si>
  <si>
    <t>สยามบรมราชกุมารี</t>
  </si>
  <si>
    <t>ราชสุดาฯสยามบรมราชกุมารี</t>
  </si>
  <si>
    <t>ภักดีต่อสมเด็จพระเทพรัตน</t>
  </si>
  <si>
    <t xml:space="preserve">2.2 แผนงานสาธารณสุข </t>
  </si>
  <si>
    <t xml:space="preserve"> -8-</t>
  </si>
  <si>
    <t xml:space="preserve"> -10-</t>
  </si>
  <si>
    <t xml:space="preserve"> -11-</t>
  </si>
  <si>
    <t>โครงการอบรมอาสาสมัครท้องถิ่น</t>
  </si>
  <si>
    <t>ท้องถิ่นรักษ์โลก ตำบลแม่กรณ์</t>
  </si>
  <si>
    <t xml:space="preserve">โครงการอบรมอาสาสมัคร  </t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</si>
  <si>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</si>
  <si>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</si>
  <si>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</si>
  <si>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</si>
  <si>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</si>
  <si>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</si>
  <si>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</si>
  <si>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</si>
  <si>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</si>
  <si>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</si>
  <si>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</si>
  <si>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</si>
  <si>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</si>
  <si>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</si>
  <si>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</si>
  <si>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</si>
  <si>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</si>
  <si>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</si>
  <si>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</si>
  <si>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</si>
  <si>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</si>
  <si>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</si>
  <si>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</si>
  <si>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>เดือนของสมเด็จพระเทพ</t>
  </si>
  <si>
    <t xml:space="preserve"> -35-</t>
  </si>
  <si>
    <t>เพิ่มเติม 61 (ผ.01)</t>
  </si>
  <si>
    <t>เปลี่ยนแปลง 61 (ผ.01)</t>
  </si>
  <si>
    <t>เพิ่มเติม 61 (ผ.08)</t>
  </si>
  <si>
    <t>แผนพัฒนาท้องถิ่นสี่ปี (พ.ศ.2561 – 2564)  เพิ่มเติม ครั้งที่ 1/2561</t>
  </si>
  <si>
    <t>แผนพัฒนาท้องถิ่นสี่ปี (พ.ศ.2561 – 2564)  เปลี่ยนแปลง ครั้งที่  1/2561</t>
  </si>
  <si>
    <t>แผนพัฒนาท้องถิ่นสี่ปี (พ.ศ. 2561-2564) เพิ่มเติม ครั้งที่  1/2561</t>
  </si>
  <si>
    <t>โครงการศูนย์พัฒนาคุณภาพชีวิต</t>
  </si>
  <si>
    <t>และส่งเสริมอาชีพผู้สูงอายุ</t>
  </si>
  <si>
    <t>ก่อสร้างอาคารโรงเรียนผู้สูง</t>
  </si>
  <si>
    <t>อายุตำบลแม่กรณ์ และศูนย์</t>
  </si>
  <si>
    <t>การเรียนรู้องค์การบริหาร</t>
  </si>
  <si>
    <t>ขนาดกว้าง 10.00 ม.</t>
  </si>
  <si>
    <t>เพิ่มเติม 61 (ผ.02)</t>
  </si>
  <si>
    <t xml:space="preserve"> ปี 2561</t>
  </si>
  <si>
    <t xml:space="preserve"> ปี 2562</t>
  </si>
  <si>
    <t xml:space="preserve"> ปี 2563</t>
  </si>
  <si>
    <t xml:space="preserve"> ปี 2564</t>
  </si>
  <si>
    <t>ฟ้าจุฬาภรณ์วลัยลักษณ์อัค</t>
  </si>
  <si>
    <t>แผนงานบริหารทั่วไป</t>
  </si>
  <si>
    <t>เพื่อให้มีสถานที่สำหรับจัดกิจกรรม</t>
  </si>
  <si>
    <t>ต่างๆ ของผู้สูงอายุ</t>
  </si>
  <si>
    <t>ผู้สูงอายุมีสถานที่</t>
  </si>
  <si>
    <t>ในการจัดกิจกรรม</t>
  </si>
  <si>
    <t>ต่าง ๆ</t>
  </si>
  <si>
    <t>อุดหนุนสำนักงานการไฟฟ้า</t>
  </si>
  <si>
    <t>ส่วนภูมิภาคอำเภอแม่ลาว</t>
  </si>
  <si>
    <t>โครงการขยายเขตไฟฟ้า</t>
  </si>
  <si>
    <t>เพื่อขยายเขตไฟฟ้าให้กับอาคาร</t>
  </si>
  <si>
    <t>โรงเรียนผู้สูงอายุตำบลแม่กรณ์</t>
  </si>
  <si>
    <t>ที่ก่อสร้างใหม่ให้มีไฟฟ้าใช้</t>
  </si>
  <si>
    <t>โรงเรียน</t>
  </si>
  <si>
    <t>ผู้สูงอายุ</t>
  </si>
  <si>
    <t>มีไฟฟ้าอย่าง</t>
  </si>
  <si>
    <t>เพียงพอ</t>
  </si>
  <si>
    <t>อาคารโรงเรียนผู้สูงอายุ</t>
  </si>
  <si>
    <t>ที่ก่อสร้างใหม่ มีไฟฟ้า</t>
  </si>
  <si>
    <t>ใช้อย่างเพียงพอ</t>
  </si>
  <si>
    <t>รวม 7 โครงการ</t>
  </si>
  <si>
    <t>(7 โครงการ)</t>
  </si>
  <si>
    <t>พร้อมติดตั้งระบบจำหน่าย</t>
  </si>
  <si>
    <t>องค์การบริหารส่วนตำบล</t>
  </si>
  <si>
    <t xml:space="preserve">ไฟฟ้าภายในที่ทำการ </t>
  </si>
  <si>
    <t>โครงการพัฒนาระบบสุขา</t>
  </si>
  <si>
    <t>ภิบาลในโรงเรียนและชุมชน</t>
  </si>
  <si>
    <t>ราขสุดาฯสยามบรมราชกุมารี</t>
  </si>
  <si>
    <t>รายละเอียดในแผนพัฒนาท้องถิ่นสี่ปี</t>
  </si>
  <si>
    <t>(ปัจจุบัน)</t>
  </si>
  <si>
    <t>(เปลี่ยนแปลงใหม่)</t>
  </si>
  <si>
    <t>เหตุผล</t>
  </si>
  <si>
    <t>การเปลี่ยนแปลง</t>
  </si>
  <si>
    <t>งบประมาณในแผนพัฒนาท้องถิ่นสี่ปีที่ตั้งไว้</t>
  </si>
  <si>
    <t>10,000 บาท</t>
  </si>
  <si>
    <t xml:space="preserve">ปรากฎในแผนพัฒนาท้องถิ่นสี่ปี </t>
  </si>
  <si>
    <t>พ.ศ. 2561-2564</t>
  </si>
  <si>
    <t>โครงการพ่นหมอกควันในพื้นที่ตำบลแม่กรณ์</t>
  </si>
  <si>
    <t>120,000 บาท</t>
  </si>
  <si>
    <t>การพัฒนาด้านสังคม ส่งเสริมคุณภาพ</t>
  </si>
  <si>
    <t>ชีวิต การสาธารณสุข การศึกษา ศาสนา</t>
  </si>
  <si>
    <t>แผนงานสาธารณสุข</t>
  </si>
  <si>
    <t>ครุภัณฑ์ยานพาหนะและขนส่ง</t>
  </si>
  <si>
    <t>รถบรรทุก (ดีเซล) ขนาด 1 ตัน ปริมาตรกระบอก</t>
  </si>
  <si>
    <t xml:space="preserve">สูบไม่ต่ำกว่า 2,400 ซีซี ขับเคลื่อน 4 ล้อ </t>
  </si>
  <si>
    <t xml:space="preserve">แบบมีช่องว่างด้านหลังคนขับ CAB ) </t>
  </si>
  <si>
    <t>จำนวน 1 คน</t>
  </si>
  <si>
    <t>821,000 บาท</t>
  </si>
  <si>
    <t xml:space="preserve">สูบไม่ต่ำกว่า 2,000 ซีซี หรือกำลังเครื่องยนต์ </t>
  </si>
  <si>
    <t>สูงสุดไม่ต่ำกว่า  90 กิโลวัตต์ ขับเคลื่อน 2 ล้อ</t>
  </si>
  <si>
    <t>แบบดับเบิ้ลแคบ</t>
  </si>
  <si>
    <t>จำนวน 1 คัน</t>
  </si>
  <si>
    <t>729,000 บาท</t>
  </si>
  <si>
    <t xml:space="preserve">ครุภัณฑ์ยานพาหนะและขนส่ง </t>
  </si>
  <si>
    <t>(ผ.08)</t>
  </si>
  <si>
    <t>1. เพื่อให้สอดคล้องกับงบประมาณ</t>
  </si>
  <si>
    <t>ที่มีอยู่</t>
  </si>
  <si>
    <t>1. เนื่องจากงบประมาณที่ตั้งไว้</t>
  </si>
  <si>
    <t>ในปีงบประมาณ 2561</t>
  </si>
  <si>
    <t xml:space="preserve">ยุทธศาสตร์ที่  2  </t>
  </si>
  <si>
    <t>เปลี่ยนแปลง (ผ.08)</t>
  </si>
  <si>
    <t>ยาว 17.00 ม. สูง 4.00 ม.</t>
  </si>
  <si>
    <t xml:space="preserve">  -9-</t>
  </si>
  <si>
    <t xml:space="preserve"> -36-</t>
  </si>
  <si>
    <t xml:space="preserve"> -37-</t>
  </si>
  <si>
    <t xml:space="preserve"> -38-</t>
  </si>
  <si>
    <t xml:space="preserve"> -39-</t>
  </si>
  <si>
    <t xml:space="preserve"> -40-</t>
  </si>
  <si>
    <t xml:space="preserve"> -41-</t>
  </si>
  <si>
    <t xml:space="preserve"> -42-</t>
  </si>
  <si>
    <t xml:space="preserve"> -43-</t>
  </si>
  <si>
    <t xml:space="preserve"> -44-</t>
  </si>
  <si>
    <t xml:space="preserve"> -45-</t>
  </si>
  <si>
    <t>ไม่เพียงพอในการดำเนินโครงการ</t>
  </si>
  <si>
    <t>2. เพื่อโอนตั้งเป็นรายการตั้งใหม่</t>
  </si>
  <si>
    <t xml:space="preserve">ในปีงบประมาณรายจ่ายปี  2561 </t>
  </si>
  <si>
    <t>เชื่อมโยงกับกลุ่มประเทศ GMS และ ASEAN</t>
  </si>
  <si>
    <t>ยุทธศาสตร์การพัฒนาของ อปท. ในเขตจังหวัดที่ 1 การพัฒนาระบบคมนาคมขนส่ง สาธารณูปโภค สาธารณูปการ และระบบโครงสร้างพื้นฐานอื่น ๆที่จำเป็นในเขตองค์กรปกครองส่วนท้องถิ่น</t>
  </si>
  <si>
    <t>เพื่อรองรับการเข้าสู่ประชาคมอาเซียน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</si>
  <si>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6"/>
        <color theme="1"/>
        <rFont val="TH SarabunIT๙"/>
        <family val="2"/>
      </rPr>
      <t xml:space="preserve">ยุทธศาสตร์การพัฒนาด้านโครงสร้างพื้นฐาน และระบบโลจิสติกส์เชื่อมโยงกลุ่มจังหวัด กลุ่มอาเซียน+6และGMS    </t>
    </r>
  </si>
  <si>
    <t>โครงการโซล่าเซลล์ระบบประปา</t>
  </si>
  <si>
    <t>หมู่บ้าน บ้านเมืองรวง หมู่ที่ 5</t>
  </si>
  <si>
    <t>โซล่าเซลล์ระบบประปา</t>
  </si>
  <si>
    <t>หมู่บ้าน  บ้านเมืองรวง</t>
  </si>
  <si>
    <t>หมู่ที่ 5</t>
  </si>
  <si>
    <t>เพื่อลดภาระค่าใช้จ่ายค่าน้ำ</t>
  </si>
  <si>
    <t>ประปา ของประชาชนในหมู่บ้าน</t>
  </si>
  <si>
    <t>ภาระค่าใช้</t>
  </si>
  <si>
    <t>จ่ายค่าน้ำ</t>
  </si>
  <si>
    <t>ประปา</t>
  </si>
  <si>
    <t>ของประชาชน</t>
  </si>
  <si>
    <t>ในหมู่บ้าน</t>
  </si>
  <si>
    <t>ลดลง</t>
  </si>
  <si>
    <t>ภาระค่าใช้จ่าย ค่าน้ำ</t>
  </si>
  <si>
    <t>ประปาของประชาชน</t>
  </si>
  <si>
    <t>ในหมู่บ้านลดลง</t>
  </si>
  <si>
    <t>โครงการก่อสร้างลาน</t>
  </si>
  <si>
    <t>อเนกประสงค์หมู่บ้าน</t>
  </si>
  <si>
    <t>เพื่อให้ประชาชน และบุคคล</t>
  </si>
  <si>
    <t>ทั่วไป มีสถานที่สำหรับจัด</t>
  </si>
  <si>
    <t>กิจกรรมต่าง ๆ ของหมู่บ้าน</t>
  </si>
  <si>
    <t>ลานอเนกประสงค์</t>
  </si>
  <si>
    <t>พื้นที่ไม่น้อยกว่า</t>
  </si>
  <si>
    <t>288.56 ตร.ม.</t>
  </si>
  <si>
    <t>จำนวนลาน</t>
  </si>
  <si>
    <t>อเนกประสงค์</t>
  </si>
  <si>
    <t>มีสถานที่สำหรับจัด</t>
  </si>
  <si>
    <t xml:space="preserve">กิจกรรมต่าง ๆ </t>
  </si>
  <si>
    <t>ของหมู่บ้าน</t>
  </si>
  <si>
    <t>โครงการต่อเติมอาคารอเนก</t>
  </si>
  <si>
    <t>ประสงค์หมู่บ้าน บ้านใหม่ หมู่ที่ 8</t>
  </si>
  <si>
    <t>เพื่อให้มีพื้นที่เพียงพอสำหรับการ</t>
  </si>
  <si>
    <t>จัดกิจกรรมต่าง ๆ ของหมู่บ้าน</t>
  </si>
  <si>
    <t>ต่อเติมอาคารอเนกประสงค์</t>
  </si>
  <si>
    <t>ขนาดกว้าง 5.00 ม.</t>
  </si>
  <si>
    <t>ยาว 10.00 ม.</t>
  </si>
  <si>
    <t>จำนวนพื้นที่</t>
  </si>
  <si>
    <t>ที่ต่อเติม</t>
  </si>
  <si>
    <t>เพื่อให้มีพื้นที่เพียงพอ</t>
  </si>
  <si>
    <t>สำหรับการจัด</t>
  </si>
  <si>
    <t>กิจกรรมต่าง ๆ ของ</t>
  </si>
  <si>
    <t>หมู่บ้าน</t>
  </si>
  <si>
    <t>รวม  3  โครงการ</t>
  </si>
  <si>
    <t>1.1 แผนงานอุตสาหกรรมและการโยธา</t>
  </si>
  <si>
    <t>(3 โครงการ)</t>
  </si>
  <si>
    <t>1.ยุทธศาสตร์การ</t>
  </si>
  <si>
    <t>พัฒนาด้านโครงสร้างพื้น</t>
  </si>
  <si>
    <t>ฐาน และระบบโลจิสติกส์</t>
  </si>
  <si>
    <t>เชื่อมโยงกลุ่มจังหวัด</t>
  </si>
  <si>
    <t>กลุ่มอาเซียน+6และ</t>
  </si>
  <si>
    <t>GMS</t>
  </si>
  <si>
    <t>เครื่องปรับอากาศ แบบแยกส่วน</t>
  </si>
  <si>
    <t>ขนาด 36,000 BTU</t>
  </si>
  <si>
    <t xml:space="preserve"> ชนิดแขวน (มีระบบฟอกอากาศ)</t>
  </si>
  <si>
    <t>40 นิ้ว   จำนวน 1 เครื่อง</t>
  </si>
  <si>
    <t>5.1 แผนงานการเกษตร</t>
  </si>
  <si>
    <t xml:space="preserve"> - แผนงานการเกษตร</t>
  </si>
  <si>
    <t>ปลอดภัย</t>
  </si>
  <si>
    <t>จากโรค</t>
  </si>
  <si>
    <t>พิษสุนัขบ้า</t>
  </si>
  <si>
    <t xml:space="preserve">1.1 แผนงานเคหะและชุมชน </t>
  </si>
  <si>
    <t>ยุทธศาสตร์จังหวัดเชียงราย ที่ 1 พัฒนาขีดความสามารถในการแข่งขันด้านการค้า การลงทุน การเป็นศูนย์กลางคมนาคม การท่องเที่ยวและวิถีการผลิตการเกษตรยั่งยืน</t>
  </si>
  <si>
    <t xml:space="preserve"> -46-</t>
  </si>
  <si>
    <t xml:space="preserve"> -47-</t>
  </si>
  <si>
    <t xml:space="preserve"> -48-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</si>
</sst>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2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7"/>
      <color theme="1"/>
      <name val="Times New Roman"/>
      <family val="1"/>
    </font>
    <font>
      <sz val="15"/>
      <color theme="1"/>
      <name val="TH SarabunIT๙"/>
      <family val="2"/>
    </font>
    <font>
      <sz val="14"/>
      <color rgb="FFFF0000"/>
      <name val="TH SarabunIT๙"/>
      <family val="2"/>
    </font>
    <font>
      <sz val="10"/>
      <color theme="1"/>
      <name val="TH SarabunIT๙"/>
      <family val="2"/>
    </font>
    <font>
      <sz val="13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3.5"/>
      <color theme="1"/>
      <name val="TH SarabunIT๙"/>
      <family val="2"/>
    </font>
    <font>
      <u/>
      <sz val="14"/>
      <color theme="1"/>
      <name val="TH SarabunIT๙"/>
      <family val="2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sz val="14"/>
      <name val="TH SarabunIT๙"/>
      <family val="2"/>
    </font>
    <font>
      <b/>
      <sz val="12"/>
      <color theme="1"/>
      <name val="TH SarabunIT๙"/>
      <family val="2"/>
    </font>
    <font>
      <b/>
      <sz val="13"/>
      <color theme="1"/>
      <name val="TH SarabunIT๙"/>
      <family val="2"/>
    </font>
    <font>
      <sz val="10"/>
      <color rgb="FFFF0000"/>
      <name val="TH SarabunIT๙"/>
      <family val="2"/>
    </font>
    <font>
      <sz val="11"/>
      <color theme="1"/>
      <name val="TH SarabunIT๙"/>
      <family val="2"/>
    </font>
    <font>
      <sz val="10"/>
      <color theme="0"/>
      <name val="TH SarabunIT๙"/>
      <family val="2"/>
    </font>
    <font>
      <sz val="11"/>
      <color theme="0"/>
      <name val="TH SarabunIT๙"/>
      <family val="2"/>
    </font>
    <font>
      <sz val="11.5"/>
      <color theme="1"/>
      <name val="TH SarabunIT๙"/>
      <family val="2"/>
    </font>
    <font>
      <sz val="12"/>
      <color theme="0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3.5"/>
      <name val="TH SarabunIT๙"/>
      <family val="2"/>
    </font>
    <font>
      <sz val="12"/>
      <name val="TH SarabunIT๙"/>
      <family val="2"/>
    </font>
    <font>
      <sz val="11.5"/>
      <name val="TH SarabunIT๙"/>
      <family val="2"/>
    </font>
    <font>
      <b/>
      <sz val="12"/>
      <name val="TH SarabunIT๙"/>
      <family val="2"/>
    </font>
    <font>
      <sz val="1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1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4" xfId="0" applyFont="1" applyBorder="1" applyAlignment="1"/>
    <xf numFmtId="0" fontId="2" fillId="0" borderId="8" xfId="0" applyFont="1" applyBorder="1" applyAlignment="1"/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8" xfId="0" applyFont="1" applyBorder="1"/>
    <xf numFmtId="0" fontId="9" fillId="0" borderId="7" xfId="0" applyFont="1" applyBorder="1"/>
    <xf numFmtId="0" fontId="2" fillId="0" borderId="0" xfId="0" applyFont="1" applyAlignment="1">
      <alignment wrapText="1"/>
    </xf>
    <xf numFmtId="0" fontId="9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/>
    <xf numFmtId="0" fontId="9" fillId="0" borderId="8" xfId="0" applyFont="1" applyBorder="1" applyAlignment="1"/>
    <xf numFmtId="0" fontId="1" fillId="0" borderId="8" xfId="0" applyFont="1" applyBorder="1"/>
    <xf numFmtId="0" fontId="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9" fillId="0" borderId="6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2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justify" vertical="center"/>
    </xf>
    <xf numFmtId="0" fontId="2" fillId="0" borderId="11" xfId="0" applyFont="1" applyBorder="1"/>
    <xf numFmtId="0" fontId="2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11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13" xfId="0" applyFont="1" applyBorder="1"/>
    <xf numFmtId="0" fontId="2" fillId="0" borderId="0" xfId="0" applyFont="1" applyAlignment="1">
      <alignment vertical="center"/>
    </xf>
    <xf numFmtId="187" fontId="2" fillId="0" borderId="4" xfId="1" applyNumberFormat="1" applyFont="1" applyBorder="1" applyAlignment="1"/>
    <xf numFmtId="187" fontId="2" fillId="0" borderId="8" xfId="1" applyNumberFormat="1" applyFont="1" applyBorder="1"/>
    <xf numFmtId="0" fontId="4" fillId="0" borderId="9" xfId="0" applyFont="1" applyBorder="1" applyAlignment="1">
      <alignment horizontal="center" vertical="center"/>
    </xf>
    <xf numFmtId="187" fontId="2" fillId="0" borderId="4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8" xfId="1" applyNumberFormat="1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2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87" fontId="2" fillId="0" borderId="4" xfId="1" applyNumberFormat="1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187" fontId="14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4" xfId="0" applyNumberFormat="1" applyFont="1" applyBorder="1"/>
    <xf numFmtId="0" fontId="14" fillId="2" borderId="4" xfId="0" applyFont="1" applyFill="1" applyBorder="1" applyAlignment="1">
      <alignment horizontal="center" vertical="center"/>
    </xf>
    <xf numFmtId="3" fontId="18" fillId="0" borderId="7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3" fillId="0" borderId="8" xfId="0" applyFont="1" applyBorder="1" applyAlignment="1">
      <alignment horizontal="center" vertical="top" wrapText="1"/>
    </xf>
    <xf numFmtId="187" fontId="2" fillId="0" borderId="14" xfId="1" applyNumberFormat="1" applyFont="1" applyBorder="1"/>
    <xf numFmtId="0" fontId="13" fillId="0" borderId="14" xfId="0" applyFont="1" applyBorder="1" applyAlignment="1">
      <alignment horizontal="center" vertical="top" wrapText="1"/>
    </xf>
    <xf numFmtId="187" fontId="14" fillId="0" borderId="14" xfId="0" applyNumberFormat="1" applyFont="1" applyBorder="1"/>
    <xf numFmtId="0" fontId="14" fillId="0" borderId="14" xfId="0" applyFont="1" applyBorder="1"/>
    <xf numFmtId="0" fontId="15" fillId="0" borderId="14" xfId="0" applyFont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87" fontId="3" fillId="0" borderId="7" xfId="0" applyNumberFormat="1" applyFont="1" applyBorder="1"/>
    <xf numFmtId="0" fontId="3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8" xfId="1" applyNumberFormat="1" applyFont="1" applyBorder="1" applyAlignment="1">
      <alignment horizontal="center"/>
    </xf>
    <xf numFmtId="187" fontId="8" fillId="2" borderId="4" xfId="1" applyNumberFormat="1" applyFont="1" applyFill="1" applyBorder="1" applyAlignment="1">
      <alignment horizontal="center" vertical="top" wrapText="1"/>
    </xf>
    <xf numFmtId="187" fontId="2" fillId="0" borderId="8" xfId="1" applyNumberFormat="1" applyFont="1" applyBorder="1" applyAlignment="1">
      <alignment vertical="top"/>
    </xf>
    <xf numFmtId="187" fontId="2" fillId="0" borderId="7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187" fontId="2" fillId="0" borderId="0" xfId="1" applyNumberFormat="1" applyFont="1" applyBorder="1" applyAlignment="1">
      <alignment vertical="top"/>
    </xf>
    <xf numFmtId="187" fontId="2" fillId="0" borderId="7" xfId="1" applyNumberFormat="1" applyFont="1" applyBorder="1" applyAlignment="1">
      <alignment horizontal="center"/>
    </xf>
    <xf numFmtId="187" fontId="2" fillId="0" borderId="8" xfId="1" applyNumberFormat="1" applyFont="1" applyBorder="1" applyAlignment="1">
      <alignment vertical="top" wrapText="1"/>
    </xf>
    <xf numFmtId="187" fontId="8" fillId="2" borderId="8" xfId="1" applyNumberFormat="1" applyFont="1" applyFill="1" applyBorder="1" applyAlignment="1">
      <alignment vertical="top" wrapText="1"/>
    </xf>
    <xf numFmtId="187" fontId="2" fillId="0" borderId="7" xfId="1" applyNumberFormat="1" applyFont="1" applyBorder="1"/>
    <xf numFmtId="187" fontId="15" fillId="0" borderId="4" xfId="1" applyNumberFormat="1" applyFont="1" applyBorder="1"/>
    <xf numFmtId="187" fontId="1" fillId="0" borderId="7" xfId="1" applyNumberFormat="1" applyFont="1" applyBorder="1" applyAlignment="1">
      <alignment horizontal="center"/>
    </xf>
    <xf numFmtId="187" fontId="1" fillId="0" borderId="0" xfId="1" applyNumberFormat="1" applyFont="1" applyBorder="1" applyAlignment="1">
      <alignment horizontal="center"/>
    </xf>
    <xf numFmtId="187" fontId="2" fillId="0" borderId="0" xfId="1" applyNumberFormat="1" applyFont="1" applyBorder="1"/>
    <xf numFmtId="187" fontId="2" fillId="0" borderId="4" xfId="1" applyNumberFormat="1" applyFont="1" applyBorder="1" applyAlignment="1">
      <alignment vertical="center" wrapText="1"/>
    </xf>
    <xf numFmtId="187" fontId="8" fillId="2" borderId="4" xfId="1" applyNumberFormat="1" applyFont="1" applyFill="1" applyBorder="1" applyAlignment="1">
      <alignment horizontal="center" vertical="center" wrapText="1"/>
    </xf>
    <xf numFmtId="187" fontId="2" fillId="0" borderId="8" xfId="1" applyNumberFormat="1" applyFont="1" applyBorder="1" applyAlignment="1">
      <alignment vertical="center" wrapText="1"/>
    </xf>
    <xf numFmtId="187" fontId="8" fillId="2" borderId="8" xfId="1" applyNumberFormat="1" applyFont="1" applyFill="1" applyBorder="1" applyAlignment="1">
      <alignment vertical="center" wrapText="1"/>
    </xf>
    <xf numFmtId="187" fontId="2" fillId="0" borderId="0" xfId="1" applyNumberFormat="1" applyFont="1"/>
    <xf numFmtId="187" fontId="3" fillId="0" borderId="8" xfId="1" applyNumberFormat="1" applyFont="1" applyBorder="1" applyAlignment="1">
      <alignment vertical="center"/>
    </xf>
    <xf numFmtId="187" fontId="8" fillId="0" borderId="7" xfId="1" applyNumberFormat="1" applyFont="1" applyBorder="1" applyAlignment="1">
      <alignment horizontal="center"/>
    </xf>
    <xf numFmtId="187" fontId="19" fillId="0" borderId="7" xfId="1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87" fontId="14" fillId="0" borderId="6" xfId="1" applyNumberFormat="1" applyFont="1" applyBorder="1"/>
    <xf numFmtId="0" fontId="14" fillId="0" borderId="6" xfId="0" applyFont="1" applyBorder="1" applyAlignment="1">
      <alignment horizontal="left"/>
    </xf>
    <xf numFmtId="0" fontId="13" fillId="0" borderId="7" xfId="0" applyFont="1" applyBorder="1"/>
    <xf numFmtId="187" fontId="20" fillId="0" borderId="6" xfId="1" applyNumberFormat="1" applyFont="1" applyBorder="1" applyAlignment="1">
      <alignment vertical="top"/>
    </xf>
    <xf numFmtId="187" fontId="21" fillId="0" borderId="6" xfId="1" applyNumberFormat="1" applyFont="1" applyBorder="1"/>
    <xf numFmtId="187" fontId="20" fillId="0" borderId="0" xfId="1" applyNumberFormat="1" applyFont="1"/>
    <xf numFmtId="0" fontId="22" fillId="0" borderId="8" xfId="0" applyFont="1" applyBorder="1" applyAlignment="1">
      <alignment horizontal="left"/>
    </xf>
    <xf numFmtId="3" fontId="23" fillId="0" borderId="0" xfId="0" applyNumberFormat="1" applyFont="1" applyBorder="1" applyAlignment="1"/>
    <xf numFmtId="0" fontId="4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/>
    <xf numFmtId="0" fontId="3" fillId="0" borderId="0" xfId="0" applyFont="1" applyBorder="1"/>
    <xf numFmtId="187" fontId="2" fillId="0" borderId="14" xfId="0" applyNumberFormat="1" applyFont="1" applyBorder="1"/>
    <xf numFmtId="0" fontId="2" fillId="0" borderId="14" xfId="0" applyFont="1" applyBorder="1"/>
    <xf numFmtId="3" fontId="2" fillId="0" borderId="14" xfId="0" applyNumberFormat="1" applyFont="1" applyBorder="1"/>
    <xf numFmtId="187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 wrapText="1"/>
    </xf>
    <xf numFmtId="0" fontId="13" fillId="0" borderId="7" xfId="0" applyFont="1" applyBorder="1" applyAlignment="1"/>
    <xf numFmtId="187" fontId="3" fillId="0" borderId="14" xfId="0" applyNumberFormat="1" applyFont="1" applyBorder="1"/>
    <xf numFmtId="0" fontId="3" fillId="0" borderId="14" xfId="0" applyFont="1" applyBorder="1"/>
    <xf numFmtId="187" fontId="3" fillId="0" borderId="14" xfId="0" applyNumberFormat="1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Border="1"/>
    <xf numFmtId="187" fontId="1" fillId="0" borderId="4" xfId="1" applyNumberFormat="1" applyFont="1" applyBorder="1" applyAlignment="1">
      <alignment vertical="top" wrapText="1"/>
    </xf>
    <xf numFmtId="0" fontId="9" fillId="0" borderId="4" xfId="0" applyFont="1" applyBorder="1"/>
    <xf numFmtId="0" fontId="22" fillId="0" borderId="4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187" fontId="16" fillId="0" borderId="4" xfId="1" applyNumberFormat="1" applyFont="1" applyBorder="1"/>
    <xf numFmtId="0" fontId="7" fillId="0" borderId="0" xfId="0" applyFont="1"/>
    <xf numFmtId="187" fontId="14" fillId="0" borderId="4" xfId="1" applyNumberFormat="1" applyFont="1" applyBorder="1"/>
    <xf numFmtId="187" fontId="2" fillId="0" borderId="7" xfId="1" applyNumberFormat="1" applyFont="1" applyBorder="1" applyAlignment="1"/>
    <xf numFmtId="0" fontId="14" fillId="0" borderId="0" xfId="0" applyFont="1" applyBorder="1" applyAlignment="1">
      <alignment horizontal="center"/>
    </xf>
    <xf numFmtId="187" fontId="14" fillId="0" borderId="0" xfId="0" applyNumberFormat="1" applyFont="1" applyBorder="1"/>
    <xf numFmtId="0" fontId="11" fillId="0" borderId="8" xfId="0" applyFont="1" applyBorder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8" xfId="0" applyFont="1" applyBorder="1"/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0" fillId="0" borderId="0" xfId="0" applyNumberFormat="1" applyFont="1"/>
    <xf numFmtId="3" fontId="20" fillId="0" borderId="0" xfId="0" applyNumberFormat="1" applyFont="1" applyBorder="1"/>
    <xf numFmtId="3" fontId="20" fillId="0" borderId="6" xfId="0" applyNumberFormat="1" applyFont="1" applyBorder="1"/>
    <xf numFmtId="0" fontId="3" fillId="0" borderId="9" xfId="0" applyFont="1" applyBorder="1" applyAlignment="1">
      <alignment vertical="center"/>
    </xf>
    <xf numFmtId="187" fontId="14" fillId="0" borderId="4" xfId="0" applyNumberFormat="1" applyFont="1" applyBorder="1"/>
    <xf numFmtId="0" fontId="14" fillId="0" borderId="8" xfId="0" applyFont="1" applyBorder="1" applyAlignment="1">
      <alignment horizontal="center"/>
    </xf>
    <xf numFmtId="187" fontId="14" fillId="0" borderId="8" xfId="0" applyNumberFormat="1" applyFont="1" applyBorder="1"/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187" fontId="14" fillId="0" borderId="7" xfId="0" applyNumberFormat="1" applyFont="1" applyBorder="1"/>
    <xf numFmtId="0" fontId="14" fillId="0" borderId="7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187" fontId="13" fillId="0" borderId="4" xfId="1" applyNumberFormat="1" applyFont="1" applyBorder="1" applyAlignment="1">
      <alignment vertical="top"/>
    </xf>
    <xf numFmtId="187" fontId="24" fillId="2" borderId="4" xfId="1" applyNumberFormat="1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27" fillId="0" borderId="8" xfId="0" applyFont="1" applyBorder="1" applyAlignment="1">
      <alignment vertical="top"/>
    </xf>
    <xf numFmtId="187" fontId="13" fillId="0" borderId="8" xfId="1" applyNumberFormat="1" applyFont="1" applyBorder="1" applyAlignment="1">
      <alignment vertical="top"/>
    </xf>
    <xf numFmtId="0" fontId="25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/>
    </xf>
    <xf numFmtId="0" fontId="26" fillId="0" borderId="8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/>
    </xf>
    <xf numFmtId="0" fontId="25" fillId="0" borderId="0" xfId="0" applyFont="1" applyAlignment="1">
      <alignment vertical="top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187" fontId="13" fillId="0" borderId="7" xfId="1" applyNumberFormat="1" applyFont="1" applyBorder="1" applyAlignment="1">
      <alignment vertical="top"/>
    </xf>
    <xf numFmtId="0" fontId="25" fillId="0" borderId="7" xfId="0" applyFont="1" applyBorder="1" applyAlignment="1">
      <alignment vertical="top" wrapText="1"/>
    </xf>
    <xf numFmtId="0" fontId="25" fillId="0" borderId="7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187" fontId="13" fillId="0" borderId="6" xfId="1" applyNumberFormat="1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187" fontId="13" fillId="0" borderId="7" xfId="1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5" fillId="0" borderId="4" xfId="0" applyFont="1" applyBorder="1" applyAlignment="1">
      <alignment vertical="top" wrapText="1"/>
    </xf>
    <xf numFmtId="187" fontId="28" fillId="0" borderId="4" xfId="1" applyNumberFormat="1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187" fontId="13" fillId="0" borderId="8" xfId="1" applyNumberFormat="1" applyFont="1" applyBorder="1" applyAlignment="1">
      <alignment vertical="top" wrapText="1"/>
    </xf>
    <xf numFmtId="187" fontId="24" fillId="2" borderId="8" xfId="1" applyNumberFormat="1" applyFont="1" applyFill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/>
    </xf>
    <xf numFmtId="0" fontId="25" fillId="0" borderId="8" xfId="0" applyFont="1" applyBorder="1"/>
    <xf numFmtId="187" fontId="13" fillId="0" borderId="8" xfId="1" applyNumberFormat="1" applyFont="1" applyBorder="1"/>
    <xf numFmtId="0" fontId="13" fillId="0" borderId="8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5" fillId="0" borderId="4" xfId="0" applyFont="1" applyBorder="1"/>
    <xf numFmtId="0" fontId="13" fillId="0" borderId="4" xfId="0" applyFont="1" applyBorder="1"/>
    <xf numFmtId="187" fontId="30" fillId="0" borderId="4" xfId="1" applyNumberFormat="1" applyFont="1" applyBorder="1"/>
    <xf numFmtId="0" fontId="29" fillId="0" borderId="4" xfId="0" applyFont="1" applyBorder="1" applyAlignment="1">
      <alignment horizontal="left"/>
    </xf>
    <xf numFmtId="0" fontId="25" fillId="0" borderId="7" xfId="0" applyFont="1" applyBorder="1"/>
    <xf numFmtId="187" fontId="31" fillId="0" borderId="7" xfId="1" applyNumberFormat="1" applyFont="1" applyBorder="1" applyAlignment="1">
      <alignment horizontal="center"/>
    </xf>
    <xf numFmtId="187" fontId="13" fillId="0" borderId="7" xfId="1" applyNumberFormat="1" applyFont="1" applyBorder="1"/>
    <xf numFmtId="0" fontId="29" fillId="0" borderId="7" xfId="0" applyFont="1" applyBorder="1" applyAlignment="1">
      <alignment horizontal="left"/>
    </xf>
    <xf numFmtId="3" fontId="20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247649</xdr:rowOff>
    </xdr:from>
    <xdr:to>
      <xdr:col>10</xdr:col>
      <xdr:colOff>904875</xdr:colOff>
      <xdr:row>2</xdr:row>
      <xdr:rowOff>247649</xdr:rowOff>
    </xdr:to>
    <xdr:sp macro="" textlink="">
      <xdr:nvSpPr>
        <xdr:cNvPr id="2" name="TextBox 1"/>
        <xdr:cNvSpPr txBox="1"/>
      </xdr:nvSpPr>
      <xdr:spPr>
        <a:xfrm>
          <a:off x="9439275" y="247649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247650</xdr:colOff>
      <xdr:row>24</xdr:row>
      <xdr:rowOff>47625</xdr:rowOff>
    </xdr:from>
    <xdr:to>
      <xdr:col>10</xdr:col>
      <xdr:colOff>866775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9401175" y="5800725"/>
          <a:ext cx="619125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8</xdr:row>
      <xdr:rowOff>238124</xdr:rowOff>
    </xdr:from>
    <xdr:to>
      <xdr:col>10</xdr:col>
      <xdr:colOff>628650</xdr:colOff>
      <xdr:row>9</xdr:row>
      <xdr:rowOff>238124</xdr:rowOff>
    </xdr:to>
    <xdr:sp macro="" textlink="">
      <xdr:nvSpPr>
        <xdr:cNvPr id="2" name="TextBox 1"/>
        <xdr:cNvSpPr txBox="1"/>
      </xdr:nvSpPr>
      <xdr:spPr>
        <a:xfrm>
          <a:off x="9467850" y="176212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76200</xdr:colOff>
      <xdr:row>23</xdr:row>
      <xdr:rowOff>76199</xdr:rowOff>
    </xdr:from>
    <xdr:to>
      <xdr:col>10</xdr:col>
      <xdr:colOff>647700</xdr:colOff>
      <xdr:row>23</xdr:row>
      <xdr:rowOff>333374</xdr:rowOff>
    </xdr:to>
    <xdr:sp macro="" textlink="">
      <xdr:nvSpPr>
        <xdr:cNvPr id="3" name="TextBox 2"/>
        <xdr:cNvSpPr txBox="1"/>
      </xdr:nvSpPr>
      <xdr:spPr>
        <a:xfrm>
          <a:off x="9534525" y="5714999"/>
          <a:ext cx="571500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47</xdr:row>
      <xdr:rowOff>66675</xdr:rowOff>
    </xdr:from>
    <xdr:to>
      <xdr:col>10</xdr:col>
      <xdr:colOff>628650</xdr:colOff>
      <xdr:row>47</xdr:row>
      <xdr:rowOff>295275</xdr:rowOff>
    </xdr:to>
    <xdr:sp macro="" textlink="">
      <xdr:nvSpPr>
        <xdr:cNvPr id="4" name="TextBox 3"/>
        <xdr:cNvSpPr txBox="1"/>
      </xdr:nvSpPr>
      <xdr:spPr>
        <a:xfrm>
          <a:off x="9467850" y="11572875"/>
          <a:ext cx="619125" cy="228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69</xdr:row>
      <xdr:rowOff>38100</xdr:rowOff>
    </xdr:from>
    <xdr:to>
      <xdr:col>10</xdr:col>
      <xdr:colOff>647700</xdr:colOff>
      <xdr:row>70</xdr:row>
      <xdr:rowOff>1</xdr:rowOff>
    </xdr:to>
    <xdr:sp macro="" textlink="">
      <xdr:nvSpPr>
        <xdr:cNvPr id="5" name="TextBox 4"/>
        <xdr:cNvSpPr txBox="1"/>
      </xdr:nvSpPr>
      <xdr:spPr>
        <a:xfrm>
          <a:off x="9486900" y="16878300"/>
          <a:ext cx="619125" cy="2762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238124</xdr:rowOff>
    </xdr:from>
    <xdr:to>
      <xdr:col>10</xdr:col>
      <xdr:colOff>628650</xdr:colOff>
      <xdr:row>7</xdr:row>
      <xdr:rowOff>238124</xdr:rowOff>
    </xdr:to>
    <xdr:sp macro="" textlink="">
      <xdr:nvSpPr>
        <xdr:cNvPr id="2" name="TextBox 1"/>
        <xdr:cNvSpPr txBox="1"/>
      </xdr:nvSpPr>
      <xdr:spPr>
        <a:xfrm>
          <a:off x="9467850" y="1523999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76200</xdr:colOff>
      <xdr:row>23</xdr:row>
      <xdr:rowOff>76199</xdr:rowOff>
    </xdr:from>
    <xdr:to>
      <xdr:col>10</xdr:col>
      <xdr:colOff>647700</xdr:colOff>
      <xdr:row>23</xdr:row>
      <xdr:rowOff>333374</xdr:rowOff>
    </xdr:to>
    <xdr:sp macro="" textlink="">
      <xdr:nvSpPr>
        <xdr:cNvPr id="3" name="TextBox 2"/>
        <xdr:cNvSpPr txBox="1"/>
      </xdr:nvSpPr>
      <xdr:spPr>
        <a:xfrm>
          <a:off x="9534525" y="5743574"/>
          <a:ext cx="571500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47</xdr:row>
      <xdr:rowOff>66675</xdr:rowOff>
    </xdr:from>
    <xdr:to>
      <xdr:col>10</xdr:col>
      <xdr:colOff>628650</xdr:colOff>
      <xdr:row>47</xdr:row>
      <xdr:rowOff>295275</xdr:rowOff>
    </xdr:to>
    <xdr:sp macro="" textlink="">
      <xdr:nvSpPr>
        <xdr:cNvPr id="5" name="TextBox 4"/>
        <xdr:cNvSpPr txBox="1"/>
      </xdr:nvSpPr>
      <xdr:spPr>
        <a:xfrm>
          <a:off x="9467850" y="17030700"/>
          <a:ext cx="619125" cy="228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69</xdr:row>
      <xdr:rowOff>38100</xdr:rowOff>
    </xdr:from>
    <xdr:to>
      <xdr:col>10</xdr:col>
      <xdr:colOff>647700</xdr:colOff>
      <xdr:row>70</xdr:row>
      <xdr:rowOff>1</xdr:rowOff>
    </xdr:to>
    <xdr:sp macro="" textlink="">
      <xdr:nvSpPr>
        <xdr:cNvPr id="6" name="TextBox 5"/>
        <xdr:cNvSpPr txBox="1"/>
      </xdr:nvSpPr>
      <xdr:spPr>
        <a:xfrm>
          <a:off x="9486900" y="22488525"/>
          <a:ext cx="619125" cy="2762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238125</xdr:rowOff>
    </xdr:from>
    <xdr:to>
      <xdr:col>10</xdr:col>
      <xdr:colOff>628650</xdr:colOff>
      <xdr:row>8</xdr:row>
      <xdr:rowOff>238125</xdr:rowOff>
    </xdr:to>
    <xdr:sp macro="" textlink="">
      <xdr:nvSpPr>
        <xdr:cNvPr id="4" name="TextBox 3"/>
        <xdr:cNvSpPr txBox="1"/>
      </xdr:nvSpPr>
      <xdr:spPr>
        <a:xfrm>
          <a:off x="9467850" y="20002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23</xdr:row>
      <xdr:rowOff>38100</xdr:rowOff>
    </xdr:from>
    <xdr:to>
      <xdr:col>10</xdr:col>
      <xdr:colOff>647700</xdr:colOff>
      <xdr:row>23</xdr:row>
      <xdr:rowOff>285750</xdr:rowOff>
    </xdr:to>
    <xdr:sp macro="" textlink="">
      <xdr:nvSpPr>
        <xdr:cNvPr id="5" name="TextBox 4"/>
        <xdr:cNvSpPr txBox="1"/>
      </xdr:nvSpPr>
      <xdr:spPr>
        <a:xfrm>
          <a:off x="9486900" y="5676900"/>
          <a:ext cx="61912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619125</xdr:colOff>
      <xdr:row>48</xdr:row>
      <xdr:rowOff>9525</xdr:rowOff>
    </xdr:to>
    <xdr:sp macro="" textlink="">
      <xdr:nvSpPr>
        <xdr:cNvPr id="6" name="TextBox 5"/>
        <xdr:cNvSpPr txBox="1"/>
      </xdr:nvSpPr>
      <xdr:spPr>
        <a:xfrm>
          <a:off x="9458325" y="11553825"/>
          <a:ext cx="61912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247650</xdr:rowOff>
    </xdr:from>
    <xdr:to>
      <xdr:col>10</xdr:col>
      <xdr:colOff>638175</xdr:colOff>
      <xdr:row>7</xdr:row>
      <xdr:rowOff>247650</xdr:rowOff>
    </xdr:to>
    <xdr:sp macro="" textlink="">
      <xdr:nvSpPr>
        <xdr:cNvPr id="2" name="TextBox 1"/>
        <xdr:cNvSpPr txBox="1"/>
      </xdr:nvSpPr>
      <xdr:spPr>
        <a:xfrm>
          <a:off x="9477375" y="15144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10</xdr:row>
      <xdr:rowOff>0</xdr:rowOff>
    </xdr:from>
    <xdr:to>
      <xdr:col>10</xdr:col>
      <xdr:colOff>657225</xdr:colOff>
      <xdr:row>10</xdr:row>
      <xdr:rowOff>247650</xdr:rowOff>
    </xdr:to>
    <xdr:sp macro="" textlink="">
      <xdr:nvSpPr>
        <xdr:cNvPr id="2" name="TextBox 1"/>
        <xdr:cNvSpPr txBox="1"/>
      </xdr:nvSpPr>
      <xdr:spPr>
        <a:xfrm>
          <a:off x="9496425" y="19907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9</xdr:row>
      <xdr:rowOff>238124</xdr:rowOff>
    </xdr:from>
    <xdr:to>
      <xdr:col>10</xdr:col>
      <xdr:colOff>628650</xdr:colOff>
      <xdr:row>10</xdr:row>
      <xdr:rowOff>0</xdr:rowOff>
    </xdr:to>
    <xdr:sp macro="" textlink="">
      <xdr:nvSpPr>
        <xdr:cNvPr id="25" name="TextBox 24"/>
        <xdr:cNvSpPr txBox="1"/>
      </xdr:nvSpPr>
      <xdr:spPr>
        <a:xfrm>
          <a:off x="9467850" y="227647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7</xdr:row>
      <xdr:rowOff>247650</xdr:rowOff>
    </xdr:from>
    <xdr:to>
      <xdr:col>10</xdr:col>
      <xdr:colOff>657225</xdr:colOff>
      <xdr:row>8</xdr:row>
      <xdr:rowOff>247650</xdr:rowOff>
    </xdr:to>
    <xdr:sp macro="" textlink="">
      <xdr:nvSpPr>
        <xdr:cNvPr id="2" name="TextBox 1"/>
        <xdr:cNvSpPr txBox="1"/>
      </xdr:nvSpPr>
      <xdr:spPr>
        <a:xfrm>
          <a:off x="9496425" y="1752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23</xdr:row>
      <xdr:rowOff>38100</xdr:rowOff>
    </xdr:from>
    <xdr:to>
      <xdr:col>10</xdr:col>
      <xdr:colOff>638175</xdr:colOff>
      <xdr:row>23</xdr:row>
      <xdr:rowOff>295275</xdr:rowOff>
    </xdr:to>
    <xdr:sp macro="" textlink="">
      <xdr:nvSpPr>
        <xdr:cNvPr id="3" name="TextBox 2"/>
        <xdr:cNvSpPr txBox="1"/>
      </xdr:nvSpPr>
      <xdr:spPr>
        <a:xfrm>
          <a:off x="9477375" y="57435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46</xdr:row>
      <xdr:rowOff>38100</xdr:rowOff>
    </xdr:from>
    <xdr:to>
      <xdr:col>10</xdr:col>
      <xdr:colOff>638175</xdr:colOff>
      <xdr:row>46</xdr:row>
      <xdr:rowOff>295275</xdr:rowOff>
    </xdr:to>
    <xdr:sp macro="" textlink="">
      <xdr:nvSpPr>
        <xdr:cNvPr id="4" name="TextBox 3"/>
        <xdr:cNvSpPr txBox="1"/>
      </xdr:nvSpPr>
      <xdr:spPr>
        <a:xfrm>
          <a:off x="9477375" y="113347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69</xdr:row>
      <xdr:rowOff>38100</xdr:rowOff>
    </xdr:from>
    <xdr:to>
      <xdr:col>10</xdr:col>
      <xdr:colOff>647700</xdr:colOff>
      <xdr:row>69</xdr:row>
      <xdr:rowOff>295275</xdr:rowOff>
    </xdr:to>
    <xdr:sp macro="" textlink="">
      <xdr:nvSpPr>
        <xdr:cNvPr id="5" name="TextBox 4"/>
        <xdr:cNvSpPr txBox="1"/>
      </xdr:nvSpPr>
      <xdr:spPr>
        <a:xfrm>
          <a:off x="9486900" y="16887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92</xdr:row>
      <xdr:rowOff>47625</xdr:rowOff>
    </xdr:from>
    <xdr:to>
      <xdr:col>10</xdr:col>
      <xdr:colOff>628650</xdr:colOff>
      <xdr:row>92</xdr:row>
      <xdr:rowOff>304800</xdr:rowOff>
    </xdr:to>
    <xdr:sp macro="" textlink="">
      <xdr:nvSpPr>
        <xdr:cNvPr id="6" name="TextBox 5"/>
        <xdr:cNvSpPr txBox="1"/>
      </xdr:nvSpPr>
      <xdr:spPr>
        <a:xfrm>
          <a:off x="9467850" y="224885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115</xdr:row>
      <xdr:rowOff>47625</xdr:rowOff>
    </xdr:from>
    <xdr:to>
      <xdr:col>10</xdr:col>
      <xdr:colOff>638175</xdr:colOff>
      <xdr:row>115</xdr:row>
      <xdr:rowOff>304800</xdr:rowOff>
    </xdr:to>
    <xdr:sp macro="" textlink="">
      <xdr:nvSpPr>
        <xdr:cNvPr id="7" name="TextBox 6"/>
        <xdr:cNvSpPr txBox="1"/>
      </xdr:nvSpPr>
      <xdr:spPr>
        <a:xfrm>
          <a:off x="9477375" y="280797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138</xdr:row>
      <xdr:rowOff>47625</xdr:rowOff>
    </xdr:from>
    <xdr:to>
      <xdr:col>10</xdr:col>
      <xdr:colOff>619125</xdr:colOff>
      <xdr:row>138</xdr:row>
      <xdr:rowOff>304800</xdr:rowOff>
    </xdr:to>
    <xdr:sp macro="" textlink="">
      <xdr:nvSpPr>
        <xdr:cNvPr id="8" name="TextBox 7"/>
        <xdr:cNvSpPr txBox="1"/>
      </xdr:nvSpPr>
      <xdr:spPr>
        <a:xfrm>
          <a:off x="9458325" y="33651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161</xdr:row>
      <xdr:rowOff>47625</xdr:rowOff>
    </xdr:from>
    <xdr:to>
      <xdr:col>10</xdr:col>
      <xdr:colOff>647700</xdr:colOff>
      <xdr:row>161</xdr:row>
      <xdr:rowOff>304800</xdr:rowOff>
    </xdr:to>
    <xdr:sp macro="" textlink="">
      <xdr:nvSpPr>
        <xdr:cNvPr id="9" name="TextBox 8"/>
        <xdr:cNvSpPr txBox="1"/>
      </xdr:nvSpPr>
      <xdr:spPr>
        <a:xfrm>
          <a:off x="9486900" y="392430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184</xdr:row>
      <xdr:rowOff>38100</xdr:rowOff>
    </xdr:from>
    <xdr:to>
      <xdr:col>10</xdr:col>
      <xdr:colOff>638175</xdr:colOff>
      <xdr:row>184</xdr:row>
      <xdr:rowOff>295275</xdr:rowOff>
    </xdr:to>
    <xdr:sp macro="" textlink="">
      <xdr:nvSpPr>
        <xdr:cNvPr id="10" name="TextBox 9"/>
        <xdr:cNvSpPr txBox="1"/>
      </xdr:nvSpPr>
      <xdr:spPr>
        <a:xfrm>
          <a:off x="9477375" y="447865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206</xdr:row>
      <xdr:rowOff>47625</xdr:rowOff>
    </xdr:from>
    <xdr:to>
      <xdr:col>10</xdr:col>
      <xdr:colOff>647700</xdr:colOff>
      <xdr:row>206</xdr:row>
      <xdr:rowOff>304800</xdr:rowOff>
    </xdr:to>
    <xdr:sp macro="" textlink="">
      <xdr:nvSpPr>
        <xdr:cNvPr id="11" name="TextBox 10"/>
        <xdr:cNvSpPr txBox="1"/>
      </xdr:nvSpPr>
      <xdr:spPr>
        <a:xfrm>
          <a:off x="9486900" y="5034915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229</xdr:row>
      <xdr:rowOff>47625</xdr:rowOff>
    </xdr:from>
    <xdr:to>
      <xdr:col>10</xdr:col>
      <xdr:colOff>638175</xdr:colOff>
      <xdr:row>229</xdr:row>
      <xdr:rowOff>304800</xdr:rowOff>
    </xdr:to>
    <xdr:sp macro="" textlink="">
      <xdr:nvSpPr>
        <xdr:cNvPr id="12" name="TextBox 11"/>
        <xdr:cNvSpPr txBox="1"/>
      </xdr:nvSpPr>
      <xdr:spPr>
        <a:xfrm>
          <a:off x="9477375" y="559403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9525</xdr:colOff>
      <xdr:row>252</xdr:row>
      <xdr:rowOff>38100</xdr:rowOff>
    </xdr:from>
    <xdr:to>
      <xdr:col>10</xdr:col>
      <xdr:colOff>628650</xdr:colOff>
      <xdr:row>252</xdr:row>
      <xdr:rowOff>295275</xdr:rowOff>
    </xdr:to>
    <xdr:sp macro="" textlink="">
      <xdr:nvSpPr>
        <xdr:cNvPr id="13" name="TextBox 12"/>
        <xdr:cNvSpPr txBox="1"/>
      </xdr:nvSpPr>
      <xdr:spPr>
        <a:xfrm>
          <a:off x="9467850" y="615029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275</xdr:row>
      <xdr:rowOff>38100</xdr:rowOff>
    </xdr:from>
    <xdr:to>
      <xdr:col>10</xdr:col>
      <xdr:colOff>619125</xdr:colOff>
      <xdr:row>275</xdr:row>
      <xdr:rowOff>295275</xdr:rowOff>
    </xdr:to>
    <xdr:sp macro="" textlink="">
      <xdr:nvSpPr>
        <xdr:cNvPr id="14" name="TextBox 13"/>
        <xdr:cNvSpPr txBox="1"/>
      </xdr:nvSpPr>
      <xdr:spPr>
        <a:xfrm>
          <a:off x="9458325" y="670560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298</xdr:row>
      <xdr:rowOff>38100</xdr:rowOff>
    </xdr:from>
    <xdr:to>
      <xdr:col>10</xdr:col>
      <xdr:colOff>647700</xdr:colOff>
      <xdr:row>298</xdr:row>
      <xdr:rowOff>295275</xdr:rowOff>
    </xdr:to>
    <xdr:sp macro="" textlink="">
      <xdr:nvSpPr>
        <xdr:cNvPr id="15" name="TextBox 14"/>
        <xdr:cNvSpPr txBox="1"/>
      </xdr:nvSpPr>
      <xdr:spPr>
        <a:xfrm>
          <a:off x="9486900" y="726471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321</xdr:row>
      <xdr:rowOff>47625</xdr:rowOff>
    </xdr:from>
    <xdr:to>
      <xdr:col>10</xdr:col>
      <xdr:colOff>638175</xdr:colOff>
      <xdr:row>321</xdr:row>
      <xdr:rowOff>304800</xdr:rowOff>
    </xdr:to>
    <xdr:sp macro="" textlink="">
      <xdr:nvSpPr>
        <xdr:cNvPr id="16" name="TextBox 15"/>
        <xdr:cNvSpPr txBox="1"/>
      </xdr:nvSpPr>
      <xdr:spPr>
        <a:xfrm>
          <a:off x="9477375" y="782288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28575</xdr:colOff>
      <xdr:row>344</xdr:row>
      <xdr:rowOff>38100</xdr:rowOff>
    </xdr:from>
    <xdr:to>
      <xdr:col>10</xdr:col>
      <xdr:colOff>647700</xdr:colOff>
      <xdr:row>344</xdr:row>
      <xdr:rowOff>295275</xdr:rowOff>
    </xdr:to>
    <xdr:sp macro="" textlink="">
      <xdr:nvSpPr>
        <xdr:cNvPr id="17" name="TextBox 16"/>
        <xdr:cNvSpPr txBox="1"/>
      </xdr:nvSpPr>
      <xdr:spPr>
        <a:xfrm>
          <a:off x="9486900" y="837723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367</xdr:row>
      <xdr:rowOff>38100</xdr:rowOff>
    </xdr:from>
    <xdr:to>
      <xdr:col>10</xdr:col>
      <xdr:colOff>619125</xdr:colOff>
      <xdr:row>367</xdr:row>
      <xdr:rowOff>295275</xdr:rowOff>
    </xdr:to>
    <xdr:sp macro="" textlink="">
      <xdr:nvSpPr>
        <xdr:cNvPr id="18" name="TextBox 17"/>
        <xdr:cNvSpPr txBox="1"/>
      </xdr:nvSpPr>
      <xdr:spPr>
        <a:xfrm>
          <a:off x="9458325" y="89382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390</xdr:row>
      <xdr:rowOff>38100</xdr:rowOff>
    </xdr:from>
    <xdr:to>
      <xdr:col>10</xdr:col>
      <xdr:colOff>619125</xdr:colOff>
      <xdr:row>390</xdr:row>
      <xdr:rowOff>295275</xdr:rowOff>
    </xdr:to>
    <xdr:sp macro="" textlink="">
      <xdr:nvSpPr>
        <xdr:cNvPr id="19" name="TextBox 18"/>
        <xdr:cNvSpPr txBox="1"/>
      </xdr:nvSpPr>
      <xdr:spPr>
        <a:xfrm>
          <a:off x="9458325" y="949356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413</xdr:row>
      <xdr:rowOff>47625</xdr:rowOff>
    </xdr:from>
    <xdr:to>
      <xdr:col>10</xdr:col>
      <xdr:colOff>619125</xdr:colOff>
      <xdr:row>413</xdr:row>
      <xdr:rowOff>304800</xdr:rowOff>
    </xdr:to>
    <xdr:sp macro="" textlink="">
      <xdr:nvSpPr>
        <xdr:cNvPr id="20" name="TextBox 19"/>
        <xdr:cNvSpPr txBox="1"/>
      </xdr:nvSpPr>
      <xdr:spPr>
        <a:xfrm>
          <a:off x="9458325" y="1004982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436</xdr:row>
      <xdr:rowOff>47625</xdr:rowOff>
    </xdr:from>
    <xdr:to>
      <xdr:col>10</xdr:col>
      <xdr:colOff>619125</xdr:colOff>
      <xdr:row>436</xdr:row>
      <xdr:rowOff>304800</xdr:rowOff>
    </xdr:to>
    <xdr:sp macro="" textlink="">
      <xdr:nvSpPr>
        <xdr:cNvPr id="21" name="TextBox 20"/>
        <xdr:cNvSpPr txBox="1"/>
      </xdr:nvSpPr>
      <xdr:spPr>
        <a:xfrm>
          <a:off x="9458325" y="1062894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459</xdr:row>
      <xdr:rowOff>38100</xdr:rowOff>
    </xdr:from>
    <xdr:to>
      <xdr:col>10</xdr:col>
      <xdr:colOff>619125</xdr:colOff>
      <xdr:row>459</xdr:row>
      <xdr:rowOff>295275</xdr:rowOff>
    </xdr:to>
    <xdr:sp macro="" textlink="">
      <xdr:nvSpPr>
        <xdr:cNvPr id="22" name="TextBox 21"/>
        <xdr:cNvSpPr txBox="1"/>
      </xdr:nvSpPr>
      <xdr:spPr>
        <a:xfrm>
          <a:off x="9458325" y="1115568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505</xdr:row>
      <xdr:rowOff>38100</xdr:rowOff>
    </xdr:from>
    <xdr:to>
      <xdr:col>10</xdr:col>
      <xdr:colOff>619125</xdr:colOff>
      <xdr:row>505</xdr:row>
      <xdr:rowOff>295275</xdr:rowOff>
    </xdr:to>
    <xdr:sp macro="" textlink="">
      <xdr:nvSpPr>
        <xdr:cNvPr id="23" name="TextBox 22"/>
        <xdr:cNvSpPr txBox="1"/>
      </xdr:nvSpPr>
      <xdr:spPr>
        <a:xfrm>
          <a:off x="9458325" y="11714797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0</xdr:colOff>
      <xdr:row>482</xdr:row>
      <xdr:rowOff>38100</xdr:rowOff>
    </xdr:from>
    <xdr:to>
      <xdr:col>10</xdr:col>
      <xdr:colOff>619125</xdr:colOff>
      <xdr:row>482</xdr:row>
      <xdr:rowOff>295275</xdr:rowOff>
    </xdr:to>
    <xdr:sp macro="" textlink="">
      <xdr:nvSpPr>
        <xdr:cNvPr id="25" name="TextBox 24"/>
        <xdr:cNvSpPr txBox="1"/>
      </xdr:nvSpPr>
      <xdr:spPr>
        <a:xfrm>
          <a:off x="9458325" y="121472325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02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238125</xdr:rowOff>
    </xdr:from>
    <xdr:to>
      <xdr:col>10</xdr:col>
      <xdr:colOff>619125</xdr:colOff>
      <xdr:row>4</xdr:row>
      <xdr:rowOff>238125</xdr:rowOff>
    </xdr:to>
    <xdr:sp macro="" textlink="">
      <xdr:nvSpPr>
        <xdr:cNvPr id="2" name="TextBox 1"/>
        <xdr:cNvSpPr txBox="1"/>
      </xdr:nvSpPr>
      <xdr:spPr>
        <a:xfrm>
          <a:off x="9629775" y="9906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08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10</xdr:col>
      <xdr:colOff>638175</xdr:colOff>
      <xdr:row>24</xdr:row>
      <xdr:rowOff>285750</xdr:rowOff>
    </xdr:to>
    <xdr:sp macro="" textlink="">
      <xdr:nvSpPr>
        <xdr:cNvPr id="3" name="TextBox 2"/>
        <xdr:cNvSpPr txBox="1"/>
      </xdr:nvSpPr>
      <xdr:spPr>
        <a:xfrm>
          <a:off x="9648825" y="6096000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08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247649</xdr:rowOff>
    </xdr:from>
    <xdr:to>
      <xdr:col>10</xdr:col>
      <xdr:colOff>904875</xdr:colOff>
      <xdr:row>2</xdr:row>
      <xdr:rowOff>247649</xdr:rowOff>
    </xdr:to>
    <xdr:sp macro="" textlink="">
      <xdr:nvSpPr>
        <xdr:cNvPr id="2" name="TextBox 1"/>
        <xdr:cNvSpPr txBox="1"/>
      </xdr:nvSpPr>
      <xdr:spPr>
        <a:xfrm>
          <a:off x="9439275" y="485774"/>
          <a:ext cx="619125" cy="257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ผ.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07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opLeftCell="A43" workbookViewId="0">
      <selection activeCell="B60" sqref="B60"/>
    </sheetView>
  </sheetViews>
  <sheetFormatPr defaultRowHeight="18.75"/>
  <cols>
    <col min="1" max="1" width="17.375" style="281" customWidth="1"/>
    <col min="2" max="2" width="10.75" style="1" customWidth="1"/>
    <col min="3" max="3" width="12.5" style="1" customWidth="1"/>
    <col min="4" max="4" width="10.75" style="1" customWidth="1"/>
    <col min="5" max="5" width="12.5" style="1" customWidth="1"/>
    <col min="6" max="6" width="10.75" style="1" customWidth="1"/>
    <col min="7" max="7" width="12.5" style="1" customWidth="1"/>
    <col min="8" max="8" width="10.75" style="1" customWidth="1"/>
    <col min="9" max="9" width="11.5" style="1" customWidth="1"/>
    <col min="10" max="10" width="10.75" style="166" customWidth="1"/>
    <col min="11" max="11" width="12.5" style="1" customWidth="1"/>
    <col min="12" max="16384" width="9" style="1"/>
  </cols>
  <sheetData>
    <row r="1" spans="1:1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8" t="s">
        <v>702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0.25">
      <c r="A3" s="381" t="s">
        <v>738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>
      <c r="A4" s="7" t="s">
        <v>666</v>
      </c>
      <c r="B4" s="382" t="s">
        <v>667</v>
      </c>
      <c r="C4" s="383"/>
      <c r="D4" s="382" t="s">
        <v>670</v>
      </c>
      <c r="E4" s="383"/>
      <c r="F4" s="382" t="s">
        <v>671</v>
      </c>
      <c r="G4" s="383"/>
      <c r="H4" s="382" t="s">
        <v>672</v>
      </c>
      <c r="I4" s="383"/>
      <c r="J4" s="382" t="s">
        <v>673</v>
      </c>
      <c r="K4" s="383"/>
    </row>
    <row r="5" spans="1:11">
      <c r="A5" s="13"/>
      <c r="B5" s="13" t="s">
        <v>668</v>
      </c>
      <c r="C5" s="13" t="s">
        <v>669</v>
      </c>
      <c r="D5" s="13" t="s">
        <v>668</v>
      </c>
      <c r="E5" s="13" t="s">
        <v>669</v>
      </c>
      <c r="F5" s="13" t="s">
        <v>668</v>
      </c>
      <c r="G5" s="13" t="s">
        <v>669</v>
      </c>
      <c r="H5" s="13" t="s">
        <v>668</v>
      </c>
      <c r="I5" s="13" t="s">
        <v>669</v>
      </c>
      <c r="J5" s="13" t="s">
        <v>668</v>
      </c>
      <c r="K5" s="13" t="s">
        <v>669</v>
      </c>
    </row>
    <row r="6" spans="1:11">
      <c r="A6" s="158" t="s">
        <v>875</v>
      </c>
      <c r="B6" s="9"/>
      <c r="C6" s="9"/>
      <c r="D6" s="9"/>
      <c r="E6" s="9"/>
      <c r="F6" s="9"/>
      <c r="G6" s="9"/>
      <c r="H6" s="9"/>
      <c r="I6" s="9"/>
      <c r="J6" s="158"/>
      <c r="K6" s="9"/>
    </row>
    <row r="7" spans="1:11">
      <c r="A7" s="86" t="s">
        <v>876</v>
      </c>
      <c r="B7" s="10"/>
      <c r="C7" s="10"/>
      <c r="D7" s="10"/>
      <c r="E7" s="10"/>
      <c r="F7" s="10"/>
      <c r="G7" s="10"/>
      <c r="H7" s="10"/>
      <c r="I7" s="10"/>
      <c r="J7" s="86"/>
      <c r="K7" s="10"/>
    </row>
    <row r="8" spans="1:11">
      <c r="A8" s="74" t="s">
        <v>877</v>
      </c>
      <c r="B8" s="10"/>
      <c r="C8" s="10"/>
      <c r="D8" s="10"/>
      <c r="E8" s="10"/>
      <c r="F8" s="10"/>
      <c r="G8" s="10"/>
      <c r="H8" s="10"/>
      <c r="I8" s="10"/>
      <c r="J8" s="86"/>
      <c r="K8" s="10"/>
    </row>
    <row r="9" spans="1:11">
      <c r="A9" s="86" t="s">
        <v>878</v>
      </c>
      <c r="B9" s="10"/>
      <c r="C9" s="10"/>
      <c r="D9" s="10"/>
      <c r="E9" s="10"/>
      <c r="F9" s="10"/>
      <c r="G9" s="10"/>
      <c r="H9" s="10"/>
      <c r="I9" s="10"/>
      <c r="J9" s="86"/>
      <c r="K9" s="10"/>
    </row>
    <row r="10" spans="1:11">
      <c r="A10" s="86" t="s">
        <v>879</v>
      </c>
      <c r="B10" s="10"/>
      <c r="C10" s="10"/>
      <c r="D10" s="10"/>
      <c r="E10" s="10"/>
      <c r="F10" s="10"/>
      <c r="G10" s="10"/>
      <c r="H10" s="10"/>
      <c r="I10" s="10"/>
      <c r="J10" s="86"/>
      <c r="K10" s="10"/>
    </row>
    <row r="11" spans="1:11">
      <c r="A11" s="164" t="s">
        <v>880</v>
      </c>
      <c r="B11" s="11"/>
      <c r="C11" s="11"/>
      <c r="D11" s="11"/>
      <c r="E11" s="11"/>
      <c r="F11" s="11"/>
      <c r="G11" s="11"/>
      <c r="H11" s="11"/>
      <c r="I11" s="11"/>
      <c r="J11" s="164"/>
      <c r="K11" s="11"/>
    </row>
    <row r="12" spans="1:11">
      <c r="A12" s="20" t="s">
        <v>680</v>
      </c>
      <c r="B12" s="13">
        <v>3</v>
      </c>
      <c r="C12" s="138">
        <f>SUM(ย.1!E35)</f>
        <v>501000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13">
        <f>SUM(B12,D12,F12,H12)</f>
        <v>3</v>
      </c>
      <c r="K12" s="138">
        <f>SUM(C12,E12,G12,I12)</f>
        <v>501000</v>
      </c>
    </row>
    <row r="13" spans="1:11">
      <c r="A13" s="96" t="s">
        <v>679</v>
      </c>
      <c r="B13" s="11"/>
      <c r="C13" s="11"/>
      <c r="D13" s="11"/>
      <c r="E13" s="11"/>
      <c r="F13" s="11"/>
      <c r="G13" s="11"/>
      <c r="H13" s="11"/>
      <c r="I13" s="11"/>
      <c r="J13" s="164"/>
      <c r="K13" s="11"/>
    </row>
    <row r="14" spans="1:11">
      <c r="A14" s="283" t="s">
        <v>691</v>
      </c>
      <c r="B14" s="283">
        <f>SUM(B12:B13)</f>
        <v>3</v>
      </c>
      <c r="C14" s="222">
        <f>SUM(C12:C13)</f>
        <v>501000</v>
      </c>
      <c r="D14" s="223">
        <v>0</v>
      </c>
      <c r="E14" s="223">
        <f>SUM(E12:E13)</f>
        <v>0</v>
      </c>
      <c r="F14" s="223">
        <v>0</v>
      </c>
      <c r="G14" s="223">
        <f>SUM(G12:G13)</f>
        <v>0</v>
      </c>
      <c r="H14" s="223">
        <v>0</v>
      </c>
      <c r="I14" s="223">
        <f>SUM(I12:I13)</f>
        <v>0</v>
      </c>
      <c r="J14" s="283">
        <f>SUM(B14,D14,F14,H14)</f>
        <v>3</v>
      </c>
      <c r="K14" s="222">
        <f>SUM(C14,E14,G14,I14)</f>
        <v>501000</v>
      </c>
    </row>
    <row r="15" spans="1:11">
      <c r="A15" s="158" t="s">
        <v>675</v>
      </c>
      <c r="B15" s="187"/>
      <c r="C15" s="314"/>
      <c r="D15" s="188"/>
      <c r="E15" s="188"/>
      <c r="F15" s="188"/>
      <c r="G15" s="188"/>
      <c r="H15" s="188"/>
      <c r="I15" s="188"/>
      <c r="J15" s="187"/>
      <c r="K15" s="314"/>
    </row>
    <row r="16" spans="1:11">
      <c r="A16" s="86" t="s">
        <v>674</v>
      </c>
      <c r="B16" s="315"/>
      <c r="C16" s="316"/>
      <c r="D16" s="317"/>
      <c r="E16" s="317"/>
      <c r="F16" s="317"/>
      <c r="G16" s="317"/>
      <c r="H16" s="317"/>
      <c r="I16" s="317"/>
      <c r="J16" s="315"/>
      <c r="K16" s="316"/>
    </row>
    <row r="17" spans="1:11">
      <c r="A17" s="86" t="s">
        <v>676</v>
      </c>
      <c r="B17" s="315"/>
      <c r="C17" s="316"/>
      <c r="D17" s="317"/>
      <c r="E17" s="317"/>
      <c r="F17" s="317"/>
      <c r="G17" s="317"/>
      <c r="H17" s="317"/>
      <c r="I17" s="317"/>
      <c r="J17" s="315"/>
      <c r="K17" s="316"/>
    </row>
    <row r="18" spans="1:11">
      <c r="A18" s="86" t="s">
        <v>677</v>
      </c>
      <c r="B18" s="315"/>
      <c r="C18" s="316"/>
      <c r="D18" s="317"/>
      <c r="E18" s="317"/>
      <c r="F18" s="317"/>
      <c r="G18" s="317"/>
      <c r="H18" s="317"/>
      <c r="I18" s="317"/>
      <c r="J18" s="315"/>
      <c r="K18" s="316"/>
    </row>
    <row r="19" spans="1:11">
      <c r="A19" s="164" t="s">
        <v>678</v>
      </c>
      <c r="B19" s="318"/>
      <c r="C19" s="319"/>
      <c r="D19" s="320"/>
      <c r="E19" s="320"/>
      <c r="F19" s="320"/>
      <c r="G19" s="320"/>
      <c r="H19" s="320"/>
      <c r="I19" s="320"/>
      <c r="J19" s="318"/>
      <c r="K19" s="319"/>
    </row>
    <row r="20" spans="1:11">
      <c r="A20" s="86" t="s">
        <v>680</v>
      </c>
      <c r="B20" s="315">
        <v>2</v>
      </c>
      <c r="C20" s="316">
        <v>1050000</v>
      </c>
      <c r="D20" s="317">
        <v>0</v>
      </c>
      <c r="E20" s="317">
        <v>0</v>
      </c>
      <c r="F20" s="317">
        <v>0</v>
      </c>
      <c r="G20" s="317">
        <v>0</v>
      </c>
      <c r="H20" s="317">
        <v>0</v>
      </c>
      <c r="I20" s="317">
        <v>0</v>
      </c>
      <c r="J20" s="315">
        <v>2</v>
      </c>
      <c r="K20" s="316">
        <v>1050000</v>
      </c>
    </row>
    <row r="21" spans="1:11">
      <c r="A21" s="164" t="s">
        <v>679</v>
      </c>
      <c r="B21" s="318"/>
      <c r="C21" s="319"/>
      <c r="D21" s="320"/>
      <c r="E21" s="320"/>
      <c r="F21" s="320"/>
      <c r="G21" s="320"/>
      <c r="H21" s="320"/>
      <c r="I21" s="320"/>
      <c r="J21" s="318"/>
      <c r="K21" s="319"/>
    </row>
    <row r="22" spans="1:11">
      <c r="A22" s="164" t="s">
        <v>681</v>
      </c>
      <c r="B22" s="318">
        <v>2</v>
      </c>
      <c r="C22" s="319">
        <v>12000</v>
      </c>
      <c r="D22" s="320">
        <v>0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18">
        <v>2</v>
      </c>
      <c r="K22" s="319">
        <v>12000</v>
      </c>
    </row>
    <row r="23" spans="1:11">
      <c r="A23" s="306" t="s">
        <v>691</v>
      </c>
      <c r="B23" s="306">
        <f>SUM(B20,B22)</f>
        <v>4</v>
      </c>
      <c r="C23" s="222">
        <f>SUM(C20,C22)</f>
        <v>1062000</v>
      </c>
      <c r="D23" s="223">
        <v>0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306">
        <f>SUM(B23,D23,F23,H23)</f>
        <v>4</v>
      </c>
      <c r="K23" s="222">
        <f>SUM(C23,E23,G23,I23)</f>
        <v>1062000</v>
      </c>
    </row>
    <row r="24" spans="1:11">
      <c r="A24" s="295"/>
      <c r="B24" s="295"/>
      <c r="C24" s="296"/>
      <c r="D24" s="286"/>
      <c r="E24" s="286"/>
      <c r="F24" s="286"/>
      <c r="G24" s="286"/>
      <c r="H24" s="286"/>
      <c r="I24" s="286"/>
      <c r="J24" s="295"/>
      <c r="K24" s="296"/>
    </row>
    <row r="25" spans="1:11" ht="24.75" customHeight="1">
      <c r="A25" s="387" t="s">
        <v>812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</row>
    <row r="26" spans="1:11">
      <c r="A26" s="7" t="s">
        <v>666</v>
      </c>
      <c r="B26" s="382" t="s">
        <v>667</v>
      </c>
      <c r="C26" s="383"/>
      <c r="D26" s="382" t="s">
        <v>670</v>
      </c>
      <c r="E26" s="383"/>
      <c r="F26" s="382" t="s">
        <v>671</v>
      </c>
      <c r="G26" s="383"/>
      <c r="H26" s="382" t="s">
        <v>672</v>
      </c>
      <c r="I26" s="383"/>
      <c r="J26" s="382" t="s">
        <v>673</v>
      </c>
      <c r="K26" s="383"/>
    </row>
    <row r="27" spans="1:11">
      <c r="A27" s="155"/>
      <c r="B27" s="155" t="s">
        <v>668</v>
      </c>
      <c r="C27" s="155" t="s">
        <v>669</v>
      </c>
      <c r="D27" s="155" t="s">
        <v>668</v>
      </c>
      <c r="E27" s="155" t="s">
        <v>669</v>
      </c>
      <c r="F27" s="155" t="s">
        <v>668</v>
      </c>
      <c r="G27" s="155" t="s">
        <v>669</v>
      </c>
      <c r="H27" s="155" t="s">
        <v>668</v>
      </c>
      <c r="I27" s="155" t="s">
        <v>669</v>
      </c>
      <c r="J27" s="155" t="s">
        <v>668</v>
      </c>
      <c r="K27" s="155" t="s">
        <v>669</v>
      </c>
    </row>
    <row r="28" spans="1:11">
      <c r="A28" s="158" t="s">
        <v>686</v>
      </c>
      <c r="B28" s="9"/>
      <c r="C28" s="9"/>
      <c r="D28" s="9"/>
      <c r="E28" s="9"/>
      <c r="F28" s="9"/>
      <c r="G28" s="9"/>
      <c r="H28" s="9"/>
      <c r="I28" s="9"/>
      <c r="J28" s="158"/>
      <c r="K28" s="9"/>
    </row>
    <row r="29" spans="1:11">
      <c r="A29" s="86" t="s">
        <v>682</v>
      </c>
      <c r="B29" s="10"/>
      <c r="C29" s="10"/>
      <c r="D29" s="10"/>
      <c r="E29" s="10"/>
      <c r="F29" s="10"/>
      <c r="G29" s="10"/>
      <c r="H29" s="10"/>
      <c r="I29" s="10"/>
      <c r="J29" s="86"/>
      <c r="K29" s="10"/>
    </row>
    <row r="30" spans="1:11">
      <c r="A30" s="86" t="s">
        <v>683</v>
      </c>
      <c r="B30" s="10"/>
      <c r="C30" s="10"/>
      <c r="D30" s="10"/>
      <c r="E30" s="10"/>
      <c r="F30" s="10"/>
      <c r="G30" s="10"/>
      <c r="H30" s="10"/>
      <c r="I30" s="10"/>
      <c r="J30" s="86"/>
      <c r="K30" s="10"/>
    </row>
    <row r="31" spans="1:11">
      <c r="A31" s="86" t="s">
        <v>684</v>
      </c>
      <c r="B31" s="10"/>
      <c r="C31" s="10"/>
      <c r="D31" s="10"/>
      <c r="E31" s="10"/>
      <c r="F31" s="10"/>
      <c r="G31" s="10"/>
      <c r="H31" s="10"/>
      <c r="I31" s="10"/>
      <c r="J31" s="86"/>
      <c r="K31" s="10"/>
    </row>
    <row r="32" spans="1:11">
      <c r="A32" s="164" t="s">
        <v>685</v>
      </c>
      <c r="B32" s="11"/>
      <c r="C32" s="11"/>
      <c r="D32" s="11"/>
      <c r="E32" s="11"/>
      <c r="F32" s="11"/>
      <c r="G32" s="11"/>
      <c r="H32" s="11"/>
      <c r="I32" s="11"/>
      <c r="J32" s="164"/>
      <c r="K32" s="11"/>
    </row>
    <row r="33" spans="1:11">
      <c r="A33" s="86" t="s">
        <v>687</v>
      </c>
      <c r="B33" s="13">
        <v>2</v>
      </c>
      <c r="C33" s="138">
        <f>SUM(ย.4!E38)</f>
        <v>30000</v>
      </c>
      <c r="D33" s="219">
        <v>0</v>
      </c>
      <c r="E33" s="219">
        <v>0</v>
      </c>
      <c r="F33" s="219">
        <v>0</v>
      </c>
      <c r="G33" s="219">
        <v>0</v>
      </c>
      <c r="H33" s="219">
        <v>0</v>
      </c>
      <c r="I33" s="219">
        <v>0</v>
      </c>
      <c r="J33" s="13">
        <f>SUM(B33,D33,F33,H33)</f>
        <v>2</v>
      </c>
      <c r="K33" s="138">
        <f>SUM(C33,E33,G33,I33)</f>
        <v>30000</v>
      </c>
    </row>
    <row r="34" spans="1:11">
      <c r="A34" s="164" t="s">
        <v>688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58" t="s">
        <v>689</v>
      </c>
      <c r="B35" s="7">
        <v>1</v>
      </c>
      <c r="C35" s="140">
        <f>SUM(ย.4!E63)</f>
        <v>30000</v>
      </c>
      <c r="D35" s="219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7">
        <v>1</v>
      </c>
      <c r="K35" s="140">
        <v>30000</v>
      </c>
    </row>
    <row r="36" spans="1:11">
      <c r="A36" s="164" t="s">
        <v>690</v>
      </c>
      <c r="B36" s="11"/>
      <c r="C36" s="11"/>
      <c r="D36" s="11"/>
      <c r="E36" s="11"/>
      <c r="F36" s="11"/>
      <c r="G36" s="11"/>
      <c r="H36" s="11"/>
      <c r="I36" s="11"/>
      <c r="J36" s="164"/>
      <c r="K36" s="11"/>
    </row>
    <row r="37" spans="1:11">
      <c r="A37" s="283" t="s">
        <v>691</v>
      </c>
      <c r="B37" s="283">
        <f>SUM(B33,B35)</f>
        <v>3</v>
      </c>
      <c r="C37" s="222">
        <f>SUM(C33,C35)</f>
        <v>60000</v>
      </c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83">
        <f>SUM(J33,J35)</f>
        <v>3</v>
      </c>
      <c r="K37" s="222">
        <f>SUM(K33,K35)</f>
        <v>60000</v>
      </c>
    </row>
    <row r="38" spans="1:11">
      <c r="A38" s="158" t="s">
        <v>696</v>
      </c>
      <c r="B38" s="9"/>
      <c r="C38" s="9"/>
      <c r="D38" s="9"/>
      <c r="E38" s="9"/>
      <c r="F38" s="9"/>
      <c r="G38" s="9"/>
      <c r="H38" s="9"/>
      <c r="I38" s="9"/>
      <c r="J38" s="158"/>
      <c r="K38" s="9"/>
    </row>
    <row r="39" spans="1:11">
      <c r="A39" s="86" t="s">
        <v>692</v>
      </c>
      <c r="B39" s="10"/>
      <c r="C39" s="10"/>
      <c r="D39" s="10"/>
      <c r="E39" s="10"/>
      <c r="F39" s="10"/>
      <c r="G39" s="10"/>
      <c r="H39" s="10"/>
      <c r="I39" s="10"/>
      <c r="J39" s="86"/>
      <c r="K39" s="10"/>
    </row>
    <row r="40" spans="1:11">
      <c r="A40" s="86" t="s">
        <v>693</v>
      </c>
      <c r="B40" s="10"/>
      <c r="C40" s="10"/>
      <c r="D40" s="10"/>
      <c r="E40" s="10"/>
      <c r="F40" s="10"/>
      <c r="G40" s="10"/>
      <c r="H40" s="10"/>
      <c r="I40" s="10"/>
      <c r="J40" s="86"/>
      <c r="K40" s="10"/>
    </row>
    <row r="41" spans="1:11">
      <c r="A41" s="86" t="s">
        <v>694</v>
      </c>
      <c r="B41" s="10"/>
      <c r="C41" s="10"/>
      <c r="D41" s="10"/>
      <c r="E41" s="10"/>
      <c r="F41" s="10"/>
      <c r="G41" s="10"/>
      <c r="H41" s="10"/>
      <c r="I41" s="10"/>
      <c r="J41" s="86"/>
      <c r="K41" s="10"/>
    </row>
    <row r="42" spans="1:11">
      <c r="A42" s="164" t="s">
        <v>695</v>
      </c>
      <c r="B42" s="225"/>
      <c r="C42" s="225"/>
      <c r="D42" s="225"/>
      <c r="E42" s="225"/>
      <c r="F42" s="225"/>
      <c r="G42" s="225"/>
      <c r="H42" s="225"/>
      <c r="I42" s="225"/>
      <c r="J42" s="226"/>
      <c r="K42" s="225"/>
    </row>
    <row r="43" spans="1:11">
      <c r="A43" s="86" t="s">
        <v>886</v>
      </c>
      <c r="B43" s="13">
        <v>1</v>
      </c>
      <c r="C43" s="138">
        <f>SUM(ย.4!E63)</f>
        <v>30000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13">
        <f>SUM(B43,D43,F43,H43)</f>
        <v>1</v>
      </c>
      <c r="K43" s="138">
        <f>SUM(C43,E43,G43,I43)</f>
        <v>30000</v>
      </c>
    </row>
    <row r="44" spans="1:11">
      <c r="A44" s="164"/>
      <c r="B44" s="11"/>
      <c r="C44" s="11"/>
      <c r="D44" s="11"/>
      <c r="E44" s="11"/>
      <c r="F44" s="11"/>
      <c r="G44" s="11"/>
      <c r="H44" s="11"/>
      <c r="I44" s="11"/>
      <c r="J44" s="164"/>
      <c r="K44" s="11"/>
    </row>
    <row r="45" spans="1:11">
      <c r="A45" s="283" t="s">
        <v>691</v>
      </c>
      <c r="B45" s="283">
        <f>SUM(B43)</f>
        <v>1</v>
      </c>
      <c r="C45" s="222">
        <f>SUM(C43)</f>
        <v>30000</v>
      </c>
      <c r="D45" s="223">
        <v>0</v>
      </c>
      <c r="E45" s="223">
        <v>0</v>
      </c>
      <c r="F45" s="223">
        <v>0</v>
      </c>
      <c r="G45" s="223">
        <v>0</v>
      </c>
      <c r="H45" s="223">
        <v>0</v>
      </c>
      <c r="I45" s="223">
        <v>0</v>
      </c>
      <c r="J45" s="283">
        <f>SUM(J43)</f>
        <v>1</v>
      </c>
      <c r="K45" s="222">
        <f>SUM(K43)</f>
        <v>30000</v>
      </c>
    </row>
    <row r="46" spans="1:11" ht="20.25">
      <c r="A46" s="227" t="s">
        <v>665</v>
      </c>
      <c r="B46" s="227">
        <f>SUM(B14,B23,B37,B45)</f>
        <v>11</v>
      </c>
      <c r="C46" s="228">
        <f>SUM(C14,C23,C37,C45)</f>
        <v>1653000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  <c r="J46" s="227">
        <f>SUM(B46,D46,F46,H46)</f>
        <v>11</v>
      </c>
      <c r="K46" s="228">
        <f>SUM(C46,E46,G46,I46)</f>
        <v>1653000</v>
      </c>
    </row>
    <row r="47" spans="1:11" ht="20.25">
      <c r="A47" s="266"/>
      <c r="B47" s="266"/>
      <c r="C47" s="267"/>
      <c r="D47" s="268"/>
      <c r="E47" s="268"/>
      <c r="F47" s="268"/>
      <c r="G47" s="268"/>
      <c r="H47" s="268"/>
      <c r="I47" s="268"/>
      <c r="J47" s="266"/>
      <c r="K47" s="267"/>
    </row>
    <row r="48" spans="1:11" ht="20.25">
      <c r="A48" s="266"/>
      <c r="B48" s="266"/>
      <c r="C48" s="267"/>
      <c r="D48" s="268"/>
      <c r="E48" s="268"/>
      <c r="F48" s="268"/>
      <c r="G48" s="268"/>
      <c r="H48" s="268"/>
      <c r="I48" s="268"/>
      <c r="J48" s="266"/>
      <c r="K48" s="267"/>
    </row>
    <row r="49" spans="1:11" ht="20.25">
      <c r="A49" s="266"/>
      <c r="B49" s="266"/>
      <c r="C49" s="267"/>
      <c r="D49" s="268"/>
      <c r="E49" s="268"/>
      <c r="F49" s="280"/>
      <c r="G49" s="280"/>
      <c r="H49" s="268"/>
      <c r="I49" s="268"/>
      <c r="J49" s="266"/>
      <c r="K49" s="267"/>
    </row>
    <row r="50" spans="1:11" ht="18.75" customHeight="1">
      <c r="A50" s="283"/>
      <c r="B50" s="385" t="s">
        <v>746</v>
      </c>
      <c r="C50" s="385"/>
      <c r="D50" s="385" t="s">
        <v>747</v>
      </c>
      <c r="E50" s="385"/>
      <c r="F50" s="386" t="s">
        <v>748</v>
      </c>
      <c r="G50" s="386"/>
      <c r="H50" s="385" t="s">
        <v>749</v>
      </c>
      <c r="I50" s="385"/>
      <c r="J50" s="385" t="s">
        <v>673</v>
      </c>
      <c r="K50" s="385"/>
    </row>
    <row r="51" spans="1:11">
      <c r="A51" s="217" t="s">
        <v>733</v>
      </c>
      <c r="B51" s="269">
        <f>SUM(B46)</f>
        <v>11</v>
      </c>
      <c r="C51" s="269">
        <f>SUM(C46)</f>
        <v>1653000</v>
      </c>
      <c r="D51" s="270">
        <v>0</v>
      </c>
      <c r="E51" s="270">
        <v>0</v>
      </c>
      <c r="F51" s="270">
        <v>0</v>
      </c>
      <c r="G51" s="270">
        <v>0</v>
      </c>
      <c r="H51" s="270">
        <v>0</v>
      </c>
      <c r="I51" s="270">
        <v>0</v>
      </c>
      <c r="J51" s="272">
        <f>SUM(B51)</f>
        <v>11</v>
      </c>
      <c r="K51" s="269">
        <f>SUM(C51)</f>
        <v>1653000</v>
      </c>
    </row>
    <row r="52" spans="1:11">
      <c r="A52" s="217" t="s">
        <v>745</v>
      </c>
      <c r="B52" s="270">
        <v>41</v>
      </c>
      <c r="C52" s="220">
        <v>403000</v>
      </c>
      <c r="D52" s="270">
        <v>0</v>
      </c>
      <c r="E52" s="270">
        <v>0</v>
      </c>
      <c r="F52" s="270">
        <v>0</v>
      </c>
      <c r="G52" s="270">
        <v>0</v>
      </c>
      <c r="H52" s="270">
        <v>0</v>
      </c>
      <c r="I52" s="270">
        <v>0</v>
      </c>
      <c r="J52" s="273">
        <v>41</v>
      </c>
      <c r="K52" s="220">
        <v>403000</v>
      </c>
    </row>
    <row r="53" spans="1:11">
      <c r="A53" s="217" t="s">
        <v>735</v>
      </c>
      <c r="B53" s="271">
        <v>7</v>
      </c>
      <c r="C53" s="271">
        <f>SUM('ผ.08 '!G37)</f>
        <v>123200</v>
      </c>
      <c r="D53" s="270">
        <v>0</v>
      </c>
      <c r="E53" s="270">
        <v>0</v>
      </c>
      <c r="F53" s="270">
        <v>0</v>
      </c>
      <c r="G53" s="270">
        <v>0</v>
      </c>
      <c r="H53" s="270">
        <v>0</v>
      </c>
      <c r="I53" s="270">
        <v>0</v>
      </c>
      <c r="J53" s="274">
        <f>SUM(B53,D53,F53,H53)</f>
        <v>7</v>
      </c>
      <c r="K53" s="269">
        <f>SUM(C53,E53,G53,I53)</f>
        <v>123200</v>
      </c>
    </row>
    <row r="54" spans="1:11">
      <c r="A54" s="217" t="s">
        <v>734</v>
      </c>
      <c r="B54" s="271">
        <v>1</v>
      </c>
      <c r="C54" s="271">
        <v>120000</v>
      </c>
      <c r="D54" s="270">
        <v>0</v>
      </c>
      <c r="E54" s="270">
        <v>0</v>
      </c>
      <c r="F54" s="270">
        <v>0</v>
      </c>
      <c r="G54" s="270">
        <v>0</v>
      </c>
      <c r="H54" s="270">
        <v>0</v>
      </c>
      <c r="I54" s="270">
        <v>0</v>
      </c>
      <c r="J54" s="274">
        <v>1</v>
      </c>
      <c r="K54" s="269">
        <v>120000</v>
      </c>
    </row>
    <row r="55" spans="1:11">
      <c r="A55" s="217" t="s">
        <v>810</v>
      </c>
      <c r="B55" s="270">
        <v>1</v>
      </c>
      <c r="C55" s="271">
        <v>729000</v>
      </c>
      <c r="D55" s="270">
        <v>0</v>
      </c>
      <c r="E55" s="270">
        <v>0</v>
      </c>
      <c r="F55" s="270">
        <v>0</v>
      </c>
      <c r="G55" s="270">
        <v>0</v>
      </c>
      <c r="H55" s="270">
        <v>0</v>
      </c>
      <c r="I55" s="270">
        <v>0</v>
      </c>
      <c r="J55" s="273">
        <v>1</v>
      </c>
      <c r="K55" s="271">
        <v>729000</v>
      </c>
    </row>
    <row r="56" spans="1:11" ht="20.25">
      <c r="A56" s="284" t="s">
        <v>665</v>
      </c>
      <c r="B56" s="277">
        <f>SUM(B51:B55)</f>
        <v>61</v>
      </c>
      <c r="C56" s="277">
        <f>SUM(C51:C55)</f>
        <v>3028200</v>
      </c>
      <c r="D56" s="278">
        <v>0</v>
      </c>
      <c r="E56" s="278">
        <v>0</v>
      </c>
      <c r="F56" s="278">
        <v>0</v>
      </c>
      <c r="G56" s="278">
        <v>0</v>
      </c>
      <c r="H56" s="278">
        <v>0</v>
      </c>
      <c r="I56" s="278">
        <v>0</v>
      </c>
      <c r="J56" s="279">
        <f>SUM(B56,D56,F56,H56)</f>
        <v>61</v>
      </c>
      <c r="K56" s="277">
        <f>SUM(C56,E56,G56,I56)</f>
        <v>3028200</v>
      </c>
    </row>
  </sheetData>
  <mergeCells count="19">
    <mergeCell ref="A1:K1"/>
    <mergeCell ref="B50:C50"/>
    <mergeCell ref="D50:E50"/>
    <mergeCell ref="F50:G50"/>
    <mergeCell ref="H50:I50"/>
    <mergeCell ref="J50:K50"/>
    <mergeCell ref="A25:K25"/>
    <mergeCell ref="B26:C26"/>
    <mergeCell ref="D26:E26"/>
    <mergeCell ref="F26:G26"/>
    <mergeCell ref="H26:I26"/>
    <mergeCell ref="J26:K26"/>
    <mergeCell ref="A2:K2"/>
    <mergeCell ref="A3:K3"/>
    <mergeCell ref="B4:C4"/>
    <mergeCell ref="D4:E4"/>
    <mergeCell ref="F4:G4"/>
    <mergeCell ref="H4:I4"/>
    <mergeCell ref="J4:K4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7" workbookViewId="0">
      <selection activeCell="C11" sqref="C11"/>
    </sheetView>
  </sheetViews>
  <sheetFormatPr defaultRowHeight="18.75"/>
  <cols>
    <col min="1" max="1" width="3.75" style="281" customWidth="1"/>
    <col min="2" max="2" width="31.75" style="1" customWidth="1"/>
    <col min="3" max="3" width="32.625" style="1" customWidth="1"/>
    <col min="4" max="4" width="22.75" style="1" customWidth="1"/>
    <col min="5" max="5" width="25" style="1" customWidth="1"/>
    <col min="6" max="6" width="16.875" style="166" customWidth="1"/>
    <col min="7" max="16384" width="9" style="1"/>
  </cols>
  <sheetData>
    <row r="1" spans="1:6">
      <c r="A1" s="384" t="s">
        <v>893</v>
      </c>
      <c r="B1" s="384"/>
      <c r="C1" s="384"/>
      <c r="D1" s="384"/>
      <c r="E1" s="384"/>
      <c r="F1" s="384"/>
    </row>
    <row r="2" spans="1:6" ht="20.25">
      <c r="A2" s="381" t="s">
        <v>0</v>
      </c>
      <c r="B2" s="381"/>
      <c r="C2" s="381"/>
      <c r="D2" s="381"/>
      <c r="E2" s="381"/>
      <c r="F2" s="381"/>
    </row>
    <row r="3" spans="1:6" ht="20.25">
      <c r="A3" s="381" t="s">
        <v>737</v>
      </c>
      <c r="B3" s="381"/>
      <c r="C3" s="381"/>
      <c r="D3" s="381"/>
      <c r="E3" s="381"/>
      <c r="F3" s="381"/>
    </row>
    <row r="4" spans="1:6" ht="20.25">
      <c r="A4" s="411" t="s">
        <v>1</v>
      </c>
      <c r="B4" s="411"/>
      <c r="C4" s="411"/>
      <c r="D4" s="411"/>
      <c r="E4" s="411"/>
      <c r="F4" s="411"/>
    </row>
    <row r="5" spans="1:6">
      <c r="A5" s="7" t="s">
        <v>2</v>
      </c>
      <c r="B5" s="7" t="s">
        <v>778</v>
      </c>
      <c r="C5" s="7" t="s">
        <v>778</v>
      </c>
      <c r="D5" s="7" t="s">
        <v>781</v>
      </c>
      <c r="E5" s="7" t="s">
        <v>666</v>
      </c>
      <c r="F5" s="7" t="s">
        <v>470</v>
      </c>
    </row>
    <row r="6" spans="1:6">
      <c r="A6" s="13"/>
      <c r="B6" s="13" t="s">
        <v>779</v>
      </c>
      <c r="C6" s="13" t="s">
        <v>780</v>
      </c>
      <c r="D6" s="13" t="s">
        <v>782</v>
      </c>
      <c r="E6" s="13"/>
      <c r="F6" s="86"/>
    </row>
    <row r="7" spans="1:6" s="21" customFormat="1" ht="18.75" customHeight="1">
      <c r="A7" s="180">
        <v>1</v>
      </c>
      <c r="B7" s="12" t="s">
        <v>641</v>
      </c>
      <c r="C7" s="12" t="s">
        <v>787</v>
      </c>
      <c r="D7" s="173" t="s">
        <v>807</v>
      </c>
      <c r="E7" s="193" t="s">
        <v>809</v>
      </c>
      <c r="F7" s="194" t="s">
        <v>791</v>
      </c>
    </row>
    <row r="8" spans="1:6" s="21" customFormat="1" ht="18.75" customHeight="1">
      <c r="A8" s="181"/>
      <c r="B8" s="22"/>
      <c r="C8" s="22"/>
      <c r="D8" s="172" t="s">
        <v>823</v>
      </c>
      <c r="E8" s="195" t="s">
        <v>789</v>
      </c>
      <c r="F8" s="196"/>
    </row>
    <row r="9" spans="1:6" s="21" customFormat="1" ht="18.75" customHeight="1">
      <c r="A9" s="181"/>
      <c r="B9" s="22" t="s">
        <v>783</v>
      </c>
      <c r="C9" s="22" t="s">
        <v>783</v>
      </c>
      <c r="D9" s="172" t="s">
        <v>824</v>
      </c>
      <c r="E9" s="195" t="s">
        <v>790</v>
      </c>
      <c r="F9" s="22"/>
    </row>
    <row r="10" spans="1:6" s="21" customFormat="1" ht="18.75" customHeight="1">
      <c r="A10" s="181"/>
      <c r="B10" s="22" t="s">
        <v>784</v>
      </c>
      <c r="C10" s="22" t="s">
        <v>788</v>
      </c>
      <c r="D10" s="172" t="s">
        <v>808</v>
      </c>
      <c r="E10" s="195" t="s">
        <v>678</v>
      </c>
      <c r="F10" s="196"/>
    </row>
    <row r="11" spans="1:6" s="21" customFormat="1" ht="18.75" customHeight="1">
      <c r="A11" s="181"/>
      <c r="B11" s="22"/>
      <c r="C11" s="22"/>
      <c r="D11" s="172"/>
      <c r="E11" s="195"/>
      <c r="F11" s="22"/>
    </row>
    <row r="12" spans="1:6" s="21" customFormat="1" ht="18.75" customHeight="1">
      <c r="A12" s="181"/>
      <c r="B12" s="22" t="s">
        <v>785</v>
      </c>
      <c r="C12" s="22" t="s">
        <v>785</v>
      </c>
      <c r="D12" s="172"/>
      <c r="E12" s="195"/>
      <c r="F12" s="196"/>
    </row>
    <row r="13" spans="1:6" s="21" customFormat="1" ht="18.75" customHeight="1">
      <c r="A13" s="181"/>
      <c r="B13" s="22" t="s">
        <v>786</v>
      </c>
      <c r="C13" s="22" t="s">
        <v>786</v>
      </c>
      <c r="D13" s="33"/>
      <c r="E13" s="23"/>
      <c r="F13" s="196"/>
    </row>
    <row r="14" spans="1:6" s="21" customFormat="1" ht="18.75" customHeight="1">
      <c r="A14" s="181"/>
      <c r="B14" s="22"/>
      <c r="C14" s="22"/>
      <c r="D14" s="24"/>
      <c r="E14" s="23"/>
      <c r="F14" s="196"/>
    </row>
    <row r="15" spans="1:6" s="21" customFormat="1" ht="18.75" customHeight="1">
      <c r="A15" s="181"/>
      <c r="B15" s="22"/>
      <c r="C15" s="22"/>
      <c r="D15" s="24"/>
      <c r="E15" s="282"/>
      <c r="F15" s="196"/>
    </row>
    <row r="16" spans="1:6" s="21" customFormat="1" ht="18.75" customHeight="1">
      <c r="A16" s="182"/>
      <c r="B16" s="31"/>
      <c r="C16" s="31"/>
      <c r="D16" s="32"/>
      <c r="E16" s="39"/>
      <c r="F16" s="197"/>
    </row>
    <row r="17" spans="1:6" s="21" customFormat="1" ht="21" customHeight="1">
      <c r="A17" s="184"/>
      <c r="B17" s="36"/>
      <c r="C17" s="36"/>
      <c r="D17" s="37"/>
      <c r="E17" s="38"/>
      <c r="F17" s="163"/>
    </row>
    <row r="18" spans="1:6" s="21" customFormat="1" ht="21" customHeight="1">
      <c r="A18" s="184"/>
      <c r="B18" s="36"/>
      <c r="C18" s="36"/>
      <c r="D18" s="37"/>
      <c r="E18" s="38"/>
      <c r="F18" s="163"/>
    </row>
    <row r="19" spans="1:6" s="21" customFormat="1" ht="21" customHeight="1">
      <c r="A19" s="184"/>
      <c r="B19" s="36"/>
      <c r="C19" s="36"/>
      <c r="D19" s="37"/>
      <c r="E19" s="38"/>
      <c r="F19" s="163"/>
    </row>
    <row r="20" spans="1:6" s="21" customFormat="1" ht="21" customHeight="1">
      <c r="A20" s="184"/>
      <c r="B20" s="36"/>
      <c r="C20" s="36"/>
      <c r="D20" s="37"/>
      <c r="E20" s="38"/>
      <c r="F20" s="163"/>
    </row>
    <row r="21" spans="1:6" s="21" customFormat="1" ht="21" customHeight="1">
      <c r="A21" s="184"/>
      <c r="B21" s="36"/>
      <c r="C21" s="36"/>
      <c r="D21" s="37"/>
      <c r="E21" s="38"/>
      <c r="F21" s="163"/>
    </row>
    <row r="22" spans="1:6" s="21" customFormat="1" ht="21" customHeight="1">
      <c r="A22" s="184"/>
      <c r="B22" s="36"/>
      <c r="C22" s="36"/>
      <c r="D22" s="37"/>
      <c r="E22" s="38"/>
      <c r="F22" s="163"/>
    </row>
    <row r="23" spans="1:6" s="21" customFormat="1" ht="21" customHeight="1">
      <c r="A23" s="184"/>
      <c r="B23" s="36"/>
      <c r="C23" s="36"/>
      <c r="D23" s="37"/>
      <c r="E23" s="38"/>
      <c r="F23" s="163"/>
    </row>
    <row r="24" spans="1:6" s="21" customFormat="1" ht="21" customHeight="1">
      <c r="A24" s="400" t="s">
        <v>894</v>
      </c>
      <c r="B24" s="400"/>
      <c r="C24" s="400"/>
      <c r="D24" s="400"/>
      <c r="E24" s="400"/>
      <c r="F24" s="400"/>
    </row>
    <row r="25" spans="1:6">
      <c r="A25" s="7" t="s">
        <v>2</v>
      </c>
      <c r="B25" s="7" t="s">
        <v>778</v>
      </c>
      <c r="C25" s="7" t="s">
        <v>778</v>
      </c>
      <c r="D25" s="7" t="s">
        <v>781</v>
      </c>
      <c r="E25" s="7" t="s">
        <v>666</v>
      </c>
      <c r="F25" s="7" t="s">
        <v>470</v>
      </c>
    </row>
    <row r="26" spans="1:6">
      <c r="A26" s="155"/>
      <c r="B26" s="155" t="s">
        <v>779</v>
      </c>
      <c r="C26" s="155" t="s">
        <v>780</v>
      </c>
      <c r="D26" s="155" t="s">
        <v>782</v>
      </c>
      <c r="E26" s="155"/>
      <c r="F26" s="164"/>
    </row>
    <row r="27" spans="1:6">
      <c r="A27" s="7">
        <v>2</v>
      </c>
      <c r="B27" s="9" t="s">
        <v>792</v>
      </c>
      <c r="C27" s="9" t="s">
        <v>792</v>
      </c>
      <c r="D27" s="9" t="s">
        <v>805</v>
      </c>
      <c r="E27" s="9" t="s">
        <v>803</v>
      </c>
      <c r="F27" s="158" t="s">
        <v>493</v>
      </c>
    </row>
    <row r="28" spans="1:6">
      <c r="A28" s="13"/>
      <c r="B28" s="10" t="s">
        <v>793</v>
      </c>
      <c r="C28" s="10" t="s">
        <v>793</v>
      </c>
      <c r="D28" s="10" t="s">
        <v>806</v>
      </c>
      <c r="E28" s="10" t="s">
        <v>804</v>
      </c>
      <c r="F28" s="86"/>
    </row>
    <row r="29" spans="1:6">
      <c r="A29" s="13"/>
      <c r="B29" s="10" t="s">
        <v>794</v>
      </c>
      <c r="C29" s="10" t="s">
        <v>798</v>
      </c>
      <c r="D29" s="10" t="s">
        <v>824</v>
      </c>
      <c r="E29" s="10"/>
      <c r="F29" s="86"/>
    </row>
    <row r="30" spans="1:6">
      <c r="A30" s="13"/>
      <c r="B30" s="10" t="s">
        <v>795</v>
      </c>
      <c r="C30" s="10" t="s">
        <v>799</v>
      </c>
      <c r="D30" s="10" t="s">
        <v>825</v>
      </c>
      <c r="E30" s="10"/>
      <c r="F30" s="86"/>
    </row>
    <row r="31" spans="1:6">
      <c r="A31" s="13"/>
      <c r="B31" s="10" t="s">
        <v>796</v>
      </c>
      <c r="C31" s="10" t="s">
        <v>800</v>
      </c>
      <c r="D31" s="10"/>
      <c r="E31" s="10"/>
      <c r="F31" s="86"/>
    </row>
    <row r="32" spans="1:6">
      <c r="A32" s="13"/>
      <c r="B32" s="10"/>
      <c r="C32" s="10" t="s">
        <v>801</v>
      </c>
      <c r="D32" s="10"/>
      <c r="E32" s="10"/>
      <c r="F32" s="86"/>
    </row>
    <row r="33" spans="1:6">
      <c r="A33" s="13"/>
      <c r="B33" s="10"/>
      <c r="C33" s="10"/>
      <c r="D33" s="10"/>
      <c r="E33" s="10"/>
      <c r="F33" s="86"/>
    </row>
    <row r="34" spans="1:6">
      <c r="A34" s="13"/>
      <c r="B34" s="22" t="s">
        <v>783</v>
      </c>
      <c r="C34" s="22" t="s">
        <v>783</v>
      </c>
      <c r="D34" s="10"/>
      <c r="E34" s="10"/>
      <c r="F34" s="86"/>
    </row>
    <row r="35" spans="1:6">
      <c r="A35" s="13"/>
      <c r="B35" s="22" t="s">
        <v>797</v>
      </c>
      <c r="C35" s="22" t="s">
        <v>802</v>
      </c>
      <c r="D35" s="10"/>
      <c r="E35" s="10"/>
      <c r="F35" s="86"/>
    </row>
    <row r="36" spans="1:6">
      <c r="A36" s="13"/>
      <c r="B36" s="10"/>
      <c r="C36" s="10"/>
      <c r="D36" s="10"/>
      <c r="E36" s="10"/>
      <c r="F36" s="86"/>
    </row>
    <row r="37" spans="1:6">
      <c r="A37" s="13"/>
      <c r="B37" s="22" t="s">
        <v>785</v>
      </c>
      <c r="C37" s="22" t="s">
        <v>785</v>
      </c>
      <c r="D37" s="10"/>
      <c r="E37" s="10"/>
      <c r="F37" s="86"/>
    </row>
    <row r="38" spans="1:6">
      <c r="A38" s="13"/>
      <c r="B38" s="22" t="s">
        <v>786</v>
      </c>
      <c r="C38" s="22" t="s">
        <v>786</v>
      </c>
      <c r="D38" s="10"/>
      <c r="E38" s="10"/>
      <c r="F38" s="86"/>
    </row>
    <row r="39" spans="1:6">
      <c r="A39" s="155"/>
      <c r="B39" s="11"/>
      <c r="C39" s="11"/>
      <c r="D39" s="11"/>
      <c r="E39" s="11"/>
      <c r="F39" s="164"/>
    </row>
  </sheetData>
  <mergeCells count="5">
    <mergeCell ref="A2:F2"/>
    <mergeCell ref="A3:F3"/>
    <mergeCell ref="A4:F4"/>
    <mergeCell ref="A24:F24"/>
    <mergeCell ref="A1:F1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20.25"/>
  <cols>
    <col min="1" max="16384" width="9" style="134"/>
  </cols>
  <sheetData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workbookViewId="0">
      <selection activeCell="E23" sqref="E23"/>
    </sheetView>
  </sheetViews>
  <sheetFormatPr defaultRowHeight="18.75"/>
  <cols>
    <col min="1" max="1" width="3.75" style="305" customWidth="1"/>
    <col min="2" max="2" width="21.625" style="1" customWidth="1"/>
    <col min="3" max="3" width="20.25" style="1" customWidth="1"/>
    <col min="4" max="4" width="18.875" style="1" customWidth="1"/>
    <col min="5" max="6" width="9" style="251" customWidth="1"/>
    <col min="7" max="8" width="9" style="1" customWidth="1"/>
    <col min="9" max="9" width="9" style="1"/>
    <col min="10" max="10" width="14.625" style="166" customWidth="1"/>
    <col min="11" max="16384" width="9" style="1"/>
  </cols>
  <sheetData>
    <row r="1" spans="1:15">
      <c r="A1" s="384" t="s">
        <v>703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5" ht="20.25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5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5" ht="20.2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5" ht="20.25" customHeight="1">
      <c r="A5" s="391" t="s">
        <v>891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6"/>
      <c r="M5" s="6"/>
      <c r="N5" s="6"/>
      <c r="O5" s="6"/>
    </row>
    <row r="6" spans="1:15" ht="20.25" customHeight="1">
      <c r="A6" s="392" t="s">
        <v>826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5"/>
      <c r="M6" s="5"/>
      <c r="N6" s="5"/>
      <c r="O6" s="5"/>
    </row>
    <row r="7" spans="1:15" ht="20.25" customHeight="1">
      <c r="A7" s="392" t="s">
        <v>827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5"/>
      <c r="M7" s="5"/>
      <c r="N7" s="5"/>
      <c r="O7" s="5"/>
    </row>
    <row r="8" spans="1:15" ht="20.25" customHeight="1">
      <c r="A8" s="392" t="s">
        <v>828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5"/>
      <c r="M8" s="5"/>
      <c r="N8" s="5"/>
      <c r="O8" s="5"/>
    </row>
    <row r="9" spans="1:15" ht="20.25">
      <c r="A9" s="2" t="s">
        <v>829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</row>
    <row r="10" spans="1:15" ht="20.25">
      <c r="A10" s="313" t="s">
        <v>873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15">
      <c r="A11" s="7" t="s">
        <v>2</v>
      </c>
      <c r="B11" s="7" t="s">
        <v>3</v>
      </c>
      <c r="C11" s="7" t="s">
        <v>4</v>
      </c>
      <c r="D11" s="7" t="s">
        <v>5</v>
      </c>
      <c r="E11" s="382" t="s">
        <v>495</v>
      </c>
      <c r="F11" s="393"/>
      <c r="G11" s="393"/>
      <c r="H11" s="383"/>
      <c r="I11" s="7" t="s">
        <v>8</v>
      </c>
      <c r="J11" s="158" t="s">
        <v>10</v>
      </c>
      <c r="K11" s="7" t="s">
        <v>11</v>
      </c>
    </row>
    <row r="12" spans="1:15">
      <c r="A12" s="13"/>
      <c r="B12" s="13"/>
      <c r="C12" s="13"/>
      <c r="D12" s="13" t="s">
        <v>6</v>
      </c>
      <c r="E12" s="233">
        <v>2561</v>
      </c>
      <c r="F12" s="233">
        <v>2562</v>
      </c>
      <c r="G12" s="13">
        <v>2563</v>
      </c>
      <c r="H12" s="13">
        <v>2564</v>
      </c>
      <c r="I12" s="13" t="s">
        <v>9</v>
      </c>
      <c r="J12" s="86"/>
      <c r="K12" s="13" t="s">
        <v>12</v>
      </c>
    </row>
    <row r="13" spans="1:15" s="21" customFormat="1" ht="18.75" customHeight="1">
      <c r="A13" s="324">
        <v>1</v>
      </c>
      <c r="B13" s="173" t="s">
        <v>830</v>
      </c>
      <c r="C13" s="173" t="s">
        <v>835</v>
      </c>
      <c r="D13" s="173" t="s">
        <v>832</v>
      </c>
      <c r="E13" s="325">
        <v>250000</v>
      </c>
      <c r="F13" s="326" t="s">
        <v>19</v>
      </c>
      <c r="G13" s="327" t="s">
        <v>19</v>
      </c>
      <c r="H13" s="327" t="s">
        <v>19</v>
      </c>
      <c r="I13" s="328" t="s">
        <v>837</v>
      </c>
      <c r="J13" s="329" t="s">
        <v>843</v>
      </c>
      <c r="K13" s="330" t="s">
        <v>13</v>
      </c>
    </row>
    <row r="14" spans="1:15" s="21" customFormat="1" ht="18.75" customHeight="1">
      <c r="A14" s="331"/>
      <c r="B14" s="172" t="s">
        <v>831</v>
      </c>
      <c r="C14" s="332" t="s">
        <v>836</v>
      </c>
      <c r="D14" s="172" t="s">
        <v>833</v>
      </c>
      <c r="E14" s="333"/>
      <c r="F14" s="333"/>
      <c r="G14" s="172"/>
      <c r="H14" s="172"/>
      <c r="I14" s="334" t="s">
        <v>838</v>
      </c>
      <c r="J14" s="335" t="s">
        <v>844</v>
      </c>
      <c r="K14" s="336"/>
    </row>
    <row r="15" spans="1:15" s="21" customFormat="1" ht="18.75" customHeight="1">
      <c r="A15" s="331"/>
      <c r="B15" s="172"/>
      <c r="C15" s="337"/>
      <c r="D15" s="172" t="s">
        <v>834</v>
      </c>
      <c r="E15" s="333"/>
      <c r="F15" s="333"/>
      <c r="G15" s="172"/>
      <c r="H15" s="172"/>
      <c r="I15" s="334" t="s">
        <v>839</v>
      </c>
      <c r="J15" s="335" t="s">
        <v>845</v>
      </c>
      <c r="K15" s="336"/>
    </row>
    <row r="16" spans="1:15" s="21" customFormat="1" ht="18.75" customHeight="1">
      <c r="A16" s="331"/>
      <c r="B16" s="172"/>
      <c r="C16" s="172"/>
      <c r="D16" s="172"/>
      <c r="E16" s="333"/>
      <c r="F16" s="333"/>
      <c r="G16" s="172"/>
      <c r="H16" s="172"/>
      <c r="I16" s="334" t="s">
        <v>840</v>
      </c>
      <c r="J16" s="335"/>
      <c r="K16" s="336"/>
    </row>
    <row r="17" spans="1:11" s="21" customFormat="1" ht="18.75" customHeight="1">
      <c r="A17" s="331"/>
      <c r="B17" s="172"/>
      <c r="C17" s="172"/>
      <c r="D17" s="172"/>
      <c r="E17" s="333"/>
      <c r="F17" s="333"/>
      <c r="G17" s="172"/>
      <c r="H17" s="172"/>
      <c r="I17" s="334" t="s">
        <v>841</v>
      </c>
      <c r="J17" s="338"/>
      <c r="K17" s="336"/>
    </row>
    <row r="18" spans="1:11" s="21" customFormat="1" ht="18.75" customHeight="1">
      <c r="A18" s="339"/>
      <c r="B18" s="340"/>
      <c r="C18" s="340"/>
      <c r="D18" s="340"/>
      <c r="E18" s="341"/>
      <c r="F18" s="341"/>
      <c r="G18" s="340"/>
      <c r="H18" s="340"/>
      <c r="I18" s="342" t="s">
        <v>842</v>
      </c>
      <c r="J18" s="343"/>
      <c r="K18" s="344"/>
    </row>
    <row r="19" spans="1:11" s="21" customFormat="1" ht="18.75" customHeight="1">
      <c r="A19" s="331">
        <v>2</v>
      </c>
      <c r="B19" s="172" t="s">
        <v>846</v>
      </c>
      <c r="C19" s="172" t="s">
        <v>848</v>
      </c>
      <c r="D19" s="172" t="s">
        <v>851</v>
      </c>
      <c r="E19" s="333">
        <v>157000</v>
      </c>
      <c r="F19" s="326" t="s">
        <v>19</v>
      </c>
      <c r="G19" s="327" t="s">
        <v>19</v>
      </c>
      <c r="H19" s="327" t="s">
        <v>19</v>
      </c>
      <c r="I19" s="345" t="s">
        <v>854</v>
      </c>
      <c r="J19" s="335" t="s">
        <v>856</v>
      </c>
      <c r="K19" s="336" t="s">
        <v>13</v>
      </c>
    </row>
    <row r="20" spans="1:11" s="21" customFormat="1" ht="18.75" customHeight="1">
      <c r="A20" s="331"/>
      <c r="B20" s="172" t="s">
        <v>847</v>
      </c>
      <c r="C20" s="172" t="s">
        <v>849</v>
      </c>
      <c r="D20" s="176" t="s">
        <v>852</v>
      </c>
      <c r="E20" s="333"/>
      <c r="F20" s="333"/>
      <c r="G20" s="172"/>
      <c r="H20" s="172"/>
      <c r="I20" s="345" t="s">
        <v>855</v>
      </c>
      <c r="J20" s="335" t="s">
        <v>857</v>
      </c>
      <c r="K20" s="172"/>
    </row>
    <row r="21" spans="1:11" s="21" customFormat="1" ht="18.75" customHeight="1">
      <c r="A21" s="331"/>
      <c r="B21" s="172" t="s">
        <v>342</v>
      </c>
      <c r="C21" s="172" t="s">
        <v>850</v>
      </c>
      <c r="D21" s="176" t="s">
        <v>853</v>
      </c>
      <c r="E21" s="333"/>
      <c r="F21" s="333"/>
      <c r="G21" s="172"/>
      <c r="H21" s="172"/>
      <c r="I21" s="219"/>
      <c r="J21" s="335" t="s">
        <v>858</v>
      </c>
      <c r="K21" s="172"/>
    </row>
    <row r="22" spans="1:11" s="21" customFormat="1" ht="18.75" customHeight="1">
      <c r="A22" s="339"/>
      <c r="B22" s="340"/>
      <c r="C22" s="340"/>
      <c r="D22" s="346"/>
      <c r="E22" s="341"/>
      <c r="F22" s="341"/>
      <c r="G22" s="340"/>
      <c r="H22" s="340"/>
      <c r="I22" s="347"/>
      <c r="J22" s="343"/>
      <c r="K22" s="340"/>
    </row>
    <row r="23" spans="1:11" s="21" customFormat="1" ht="18.75" customHeight="1">
      <c r="A23" s="348"/>
      <c r="B23" s="349"/>
      <c r="C23" s="349"/>
      <c r="D23" s="349"/>
      <c r="E23" s="260">
        <f>SUM(E13)</f>
        <v>250000</v>
      </c>
      <c r="F23" s="350"/>
      <c r="G23" s="351"/>
      <c r="H23" s="351"/>
      <c r="I23" s="352"/>
      <c r="J23" s="353"/>
      <c r="K23" s="351"/>
    </row>
    <row r="24" spans="1:11" s="21" customFormat="1" ht="27" customHeight="1">
      <c r="A24" s="394" t="s">
        <v>704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</row>
    <row r="25" spans="1:11">
      <c r="A25" s="354" t="s">
        <v>2</v>
      </c>
      <c r="B25" s="354" t="s">
        <v>3</v>
      </c>
      <c r="C25" s="354" t="s">
        <v>4</v>
      </c>
      <c r="D25" s="354" t="s">
        <v>5</v>
      </c>
      <c r="E25" s="395" t="s">
        <v>495</v>
      </c>
      <c r="F25" s="396"/>
      <c r="G25" s="396"/>
      <c r="H25" s="397"/>
      <c r="I25" s="354" t="s">
        <v>8</v>
      </c>
      <c r="J25" s="355" t="s">
        <v>10</v>
      </c>
      <c r="K25" s="354" t="s">
        <v>11</v>
      </c>
    </row>
    <row r="26" spans="1:11" ht="18.75" customHeight="1">
      <c r="A26" s="356"/>
      <c r="B26" s="356"/>
      <c r="C26" s="356"/>
      <c r="D26" s="356" t="s">
        <v>6</v>
      </c>
      <c r="E26" s="357">
        <v>2561</v>
      </c>
      <c r="F26" s="357">
        <v>2562</v>
      </c>
      <c r="G26" s="356">
        <v>2563</v>
      </c>
      <c r="H26" s="356">
        <v>2564</v>
      </c>
      <c r="I26" s="356" t="s">
        <v>9</v>
      </c>
      <c r="J26" s="358"/>
      <c r="K26" s="356" t="s">
        <v>12</v>
      </c>
    </row>
    <row r="27" spans="1:11" s="21" customFormat="1" ht="18.75" customHeight="1">
      <c r="A27" s="324">
        <v>3</v>
      </c>
      <c r="B27" s="175" t="s">
        <v>859</v>
      </c>
      <c r="C27" s="359" t="s">
        <v>861</v>
      </c>
      <c r="D27" s="175" t="s">
        <v>863</v>
      </c>
      <c r="E27" s="360">
        <v>94000</v>
      </c>
      <c r="F27" s="326" t="s">
        <v>19</v>
      </c>
      <c r="G27" s="327" t="s">
        <v>19</v>
      </c>
      <c r="H27" s="327" t="s">
        <v>19</v>
      </c>
      <c r="I27" s="361" t="s">
        <v>866</v>
      </c>
      <c r="J27" s="362" t="s">
        <v>868</v>
      </c>
      <c r="K27" s="389" t="s">
        <v>13</v>
      </c>
    </row>
    <row r="28" spans="1:11" s="21" customFormat="1" ht="18.75" customHeight="1">
      <c r="A28" s="331"/>
      <c r="B28" s="176" t="s">
        <v>860</v>
      </c>
      <c r="C28" s="337" t="s">
        <v>862</v>
      </c>
      <c r="D28" s="176" t="s">
        <v>864</v>
      </c>
      <c r="E28" s="363"/>
      <c r="F28" s="364"/>
      <c r="G28" s="365"/>
      <c r="H28" s="365"/>
      <c r="I28" s="219" t="s">
        <v>867</v>
      </c>
      <c r="J28" s="366" t="s">
        <v>869</v>
      </c>
      <c r="K28" s="390"/>
    </row>
    <row r="29" spans="1:11" ht="18.75" customHeight="1">
      <c r="A29" s="367"/>
      <c r="B29" s="304"/>
      <c r="C29" s="368"/>
      <c r="D29" s="304" t="s">
        <v>865</v>
      </c>
      <c r="E29" s="369"/>
      <c r="F29" s="369"/>
      <c r="G29" s="304"/>
      <c r="H29" s="304"/>
      <c r="I29" s="367"/>
      <c r="J29" s="370" t="s">
        <v>870</v>
      </c>
      <c r="K29" s="304"/>
    </row>
    <row r="30" spans="1:11" ht="18.75" customHeight="1">
      <c r="A30" s="367"/>
      <c r="B30" s="304"/>
      <c r="C30" s="368"/>
      <c r="D30" s="304"/>
      <c r="E30" s="369"/>
      <c r="F30" s="369"/>
      <c r="G30" s="304"/>
      <c r="H30" s="304"/>
      <c r="I30" s="367"/>
      <c r="J30" s="370" t="s">
        <v>871</v>
      </c>
      <c r="K30" s="304"/>
    </row>
    <row r="31" spans="1:11" ht="18.75" customHeight="1">
      <c r="A31" s="367"/>
      <c r="B31" s="304"/>
      <c r="C31" s="368"/>
      <c r="D31" s="304"/>
      <c r="E31" s="369"/>
      <c r="F31" s="369"/>
      <c r="G31" s="304"/>
      <c r="H31" s="304"/>
      <c r="I31" s="367"/>
      <c r="J31" s="370"/>
      <c r="K31" s="368"/>
    </row>
    <row r="32" spans="1:11" ht="18.75" customHeight="1">
      <c r="A32" s="367"/>
      <c r="B32" s="304"/>
      <c r="C32" s="368"/>
      <c r="D32" s="304"/>
      <c r="E32" s="369"/>
      <c r="F32" s="369"/>
      <c r="G32" s="304"/>
      <c r="H32" s="304"/>
      <c r="I32" s="367"/>
      <c r="J32" s="370"/>
      <c r="K32" s="368"/>
    </row>
    <row r="33" spans="1:11" ht="18.75" customHeight="1">
      <c r="A33" s="367"/>
      <c r="B33" s="304"/>
      <c r="C33" s="368"/>
      <c r="D33" s="304"/>
      <c r="E33" s="369"/>
      <c r="F33" s="369"/>
      <c r="G33" s="304"/>
      <c r="H33" s="304"/>
      <c r="I33" s="367"/>
      <c r="J33" s="370"/>
      <c r="K33" s="368"/>
    </row>
    <row r="34" spans="1:11" ht="18.75" customHeight="1">
      <c r="A34" s="367"/>
      <c r="B34" s="304"/>
      <c r="C34" s="368"/>
      <c r="D34" s="304"/>
      <c r="E34" s="369"/>
      <c r="F34" s="369"/>
      <c r="G34" s="304"/>
      <c r="H34" s="304"/>
      <c r="I34" s="367"/>
      <c r="J34" s="371"/>
      <c r="K34" s="368"/>
    </row>
    <row r="35" spans="1:11" ht="15" customHeight="1">
      <c r="A35" s="354"/>
      <c r="B35" s="354" t="s">
        <v>872</v>
      </c>
      <c r="C35" s="372"/>
      <c r="D35" s="373"/>
      <c r="E35" s="374">
        <f>SUM(E13,E19,E27)</f>
        <v>501000</v>
      </c>
      <c r="F35" s="326" t="s">
        <v>19</v>
      </c>
      <c r="G35" s="327" t="s">
        <v>19</v>
      </c>
      <c r="H35" s="327" t="s">
        <v>19</v>
      </c>
      <c r="I35" s="354"/>
      <c r="J35" s="375"/>
      <c r="K35" s="372"/>
    </row>
    <row r="36" spans="1:11" ht="15" customHeight="1">
      <c r="A36" s="356"/>
      <c r="B36" s="259"/>
      <c r="C36" s="376"/>
      <c r="D36" s="259"/>
      <c r="E36" s="377" t="s">
        <v>874</v>
      </c>
      <c r="F36" s="378"/>
      <c r="G36" s="259"/>
      <c r="H36" s="259"/>
      <c r="I36" s="356"/>
      <c r="J36" s="379"/>
      <c r="K36" s="376"/>
    </row>
    <row r="37" spans="1:11" ht="15" customHeight="1">
      <c r="A37" s="255"/>
      <c r="B37" s="256"/>
      <c r="C37" s="256"/>
      <c r="D37" s="256"/>
      <c r="E37" s="261" t="e">
        <f>SUM(E27,#REF!)</f>
        <v>#REF!</v>
      </c>
      <c r="F37" s="257"/>
      <c r="G37" s="256"/>
      <c r="H37" s="256"/>
      <c r="I37" s="256"/>
      <c r="J37" s="258"/>
      <c r="K37" s="256"/>
    </row>
    <row r="38" spans="1:11" ht="20.25" customHeight="1">
      <c r="A38" s="307"/>
      <c r="B38" s="67"/>
      <c r="C38" s="67"/>
      <c r="D38" s="67"/>
      <c r="E38" s="245"/>
      <c r="F38" s="246"/>
      <c r="G38" s="67"/>
      <c r="H38" s="67"/>
      <c r="I38" s="67"/>
      <c r="J38" s="232"/>
      <c r="K38" s="67"/>
    </row>
    <row r="39" spans="1:11" ht="20.25" customHeight="1">
      <c r="A39" s="307"/>
      <c r="B39" s="67"/>
      <c r="C39" s="67"/>
      <c r="D39" s="67"/>
      <c r="E39" s="245"/>
      <c r="F39" s="246"/>
      <c r="G39" s="67"/>
      <c r="H39" s="67"/>
      <c r="I39" s="67"/>
      <c r="J39" s="232"/>
      <c r="K39" s="67"/>
    </row>
    <row r="40" spans="1:11" ht="20.25" customHeight="1">
      <c r="A40" s="307"/>
      <c r="B40" s="67"/>
      <c r="C40" s="67"/>
      <c r="D40" s="67"/>
      <c r="E40" s="245"/>
      <c r="F40" s="246"/>
      <c r="G40" s="67"/>
      <c r="H40" s="67"/>
      <c r="I40" s="67"/>
      <c r="J40" s="232"/>
      <c r="K40" s="67"/>
    </row>
    <row r="41" spans="1:11" ht="20.25" customHeight="1">
      <c r="A41" s="307"/>
      <c r="B41" s="67"/>
      <c r="C41" s="67"/>
      <c r="D41" s="67"/>
      <c r="E41" s="245"/>
      <c r="F41" s="246"/>
      <c r="G41" s="67"/>
      <c r="H41" s="67"/>
      <c r="I41" s="67"/>
      <c r="J41" s="232"/>
      <c r="K41" s="67"/>
    </row>
    <row r="42" spans="1:11" ht="20.25" customHeight="1">
      <c r="A42" s="307"/>
      <c r="B42" s="67"/>
      <c r="C42" s="67"/>
      <c r="D42" s="67"/>
      <c r="E42" s="245"/>
      <c r="F42" s="246"/>
      <c r="G42" s="67"/>
      <c r="H42" s="67"/>
      <c r="I42" s="67"/>
      <c r="J42" s="232"/>
      <c r="K42" s="67"/>
    </row>
    <row r="43" spans="1:11" ht="20.25" customHeight="1">
      <c r="A43" s="307"/>
      <c r="B43" s="67"/>
      <c r="C43" s="67"/>
      <c r="D43" s="67"/>
      <c r="E43" s="245"/>
      <c r="F43" s="246"/>
      <c r="G43" s="67"/>
      <c r="H43" s="67"/>
      <c r="I43" s="67"/>
      <c r="J43" s="232"/>
      <c r="K43" s="67"/>
    </row>
    <row r="44" spans="1:11" ht="20.25" customHeight="1">
      <c r="A44" s="307"/>
      <c r="B44" s="67"/>
      <c r="C44" s="67"/>
      <c r="D44" s="67"/>
      <c r="E44" s="245"/>
      <c r="F44" s="246"/>
      <c r="G44" s="67"/>
      <c r="H44" s="67"/>
      <c r="I44" s="67"/>
      <c r="J44" s="232"/>
      <c r="K44" s="67"/>
    </row>
    <row r="45" spans="1:11" ht="20.25" customHeight="1">
      <c r="A45" s="307"/>
      <c r="B45" s="67"/>
      <c r="C45" s="67"/>
      <c r="D45" s="67"/>
      <c r="E45" s="245"/>
      <c r="F45" s="246"/>
      <c r="G45" s="67"/>
      <c r="H45" s="67"/>
      <c r="I45" s="67"/>
      <c r="J45" s="232"/>
      <c r="K45" s="67"/>
    </row>
    <row r="46" spans="1:11" ht="20.25" customHeight="1">
      <c r="A46" s="307"/>
      <c r="B46" s="67"/>
      <c r="C46" s="67"/>
      <c r="D46" s="67"/>
      <c r="E46" s="245"/>
      <c r="F46" s="246"/>
      <c r="G46" s="67"/>
      <c r="H46" s="67"/>
      <c r="I46" s="67"/>
      <c r="J46" s="232"/>
      <c r="K46" s="67"/>
    </row>
    <row r="47" spans="1:11" ht="20.25" customHeight="1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</row>
    <row r="48" spans="1:11" ht="24.75" customHeight="1">
      <c r="A48" s="399"/>
      <c r="B48" s="399"/>
      <c r="C48" s="399"/>
      <c r="D48" s="399"/>
      <c r="E48" s="399"/>
      <c r="F48" s="399"/>
      <c r="G48" s="399"/>
      <c r="H48" s="399"/>
      <c r="I48" s="399"/>
      <c r="J48" s="399"/>
      <c r="K48" s="399"/>
    </row>
    <row r="49" spans="1:11">
      <c r="A49" s="7"/>
      <c r="B49" s="7"/>
      <c r="C49" s="7"/>
      <c r="D49" s="7"/>
      <c r="E49" s="382"/>
      <c r="F49" s="393"/>
      <c r="G49" s="393"/>
      <c r="H49" s="383"/>
      <c r="I49" s="7"/>
      <c r="J49" s="158"/>
      <c r="K49" s="7"/>
    </row>
    <row r="50" spans="1:11">
      <c r="A50" s="13"/>
      <c r="B50" s="13"/>
      <c r="C50" s="13"/>
      <c r="D50" s="13"/>
      <c r="E50" s="233"/>
      <c r="F50" s="233"/>
      <c r="G50" s="13"/>
      <c r="H50" s="13"/>
      <c r="I50" s="13"/>
      <c r="J50" s="86"/>
      <c r="K50" s="13"/>
    </row>
    <row r="51" spans="1:11" ht="20.25" customHeight="1">
      <c r="A51" s="308"/>
      <c r="B51" s="47"/>
      <c r="C51" s="16"/>
      <c r="D51" s="47"/>
      <c r="E51" s="247"/>
      <c r="F51" s="248"/>
      <c r="G51" s="167"/>
      <c r="H51" s="167"/>
      <c r="I51" s="16"/>
      <c r="J51" s="165"/>
      <c r="K51" s="16"/>
    </row>
    <row r="52" spans="1:11">
      <c r="A52" s="309"/>
      <c r="B52" s="51"/>
      <c r="C52" s="50"/>
      <c r="D52" s="10"/>
      <c r="E52" s="249"/>
      <c r="F52" s="250"/>
      <c r="G52" s="54"/>
      <c r="H52" s="54"/>
      <c r="I52" s="50"/>
      <c r="J52" s="95"/>
      <c r="K52" s="50"/>
    </row>
    <row r="53" spans="1:11">
      <c r="A53" s="13"/>
      <c r="B53" s="10"/>
      <c r="C53" s="10"/>
      <c r="D53" s="10"/>
      <c r="E53" s="138"/>
      <c r="F53" s="138"/>
      <c r="G53" s="10"/>
      <c r="H53" s="10"/>
      <c r="I53" s="10"/>
      <c r="J53" s="86"/>
      <c r="K53" s="10"/>
    </row>
    <row r="54" spans="1:11">
      <c r="A54" s="13"/>
      <c r="B54" s="10"/>
      <c r="C54" s="10"/>
      <c r="D54" s="51"/>
      <c r="E54" s="138"/>
      <c r="F54" s="138"/>
      <c r="G54" s="10"/>
      <c r="H54" s="10"/>
      <c r="I54" s="10"/>
      <c r="J54" s="86"/>
      <c r="K54" s="10"/>
    </row>
    <row r="55" spans="1:11">
      <c r="A55" s="13"/>
      <c r="B55" s="10"/>
      <c r="C55" s="10"/>
      <c r="D55" s="10"/>
      <c r="E55" s="138"/>
      <c r="F55" s="138"/>
      <c r="G55" s="10"/>
      <c r="H55" s="10"/>
      <c r="I55" s="10"/>
      <c r="J55" s="86"/>
      <c r="K55" s="10"/>
    </row>
    <row r="56" spans="1:11">
      <c r="A56" s="13"/>
      <c r="B56" s="10"/>
      <c r="C56" s="157"/>
      <c r="D56" s="10"/>
      <c r="E56" s="138"/>
      <c r="F56" s="138"/>
      <c r="G56" s="10"/>
      <c r="H56" s="10"/>
      <c r="I56" s="10"/>
      <c r="J56" s="86"/>
      <c r="K56" s="10"/>
    </row>
    <row r="57" spans="1:11">
      <c r="A57" s="13"/>
      <c r="B57" s="10"/>
      <c r="C57" s="10"/>
      <c r="D57" s="10"/>
      <c r="E57" s="138"/>
      <c r="F57" s="138"/>
      <c r="G57" s="10"/>
      <c r="H57" s="10"/>
      <c r="I57" s="10"/>
      <c r="J57" s="86"/>
      <c r="K57" s="10"/>
    </row>
    <row r="58" spans="1:11">
      <c r="A58" s="13"/>
      <c r="B58" s="10"/>
      <c r="C58" s="10"/>
      <c r="D58" s="10"/>
      <c r="E58" s="138"/>
      <c r="F58" s="138"/>
      <c r="G58" s="10"/>
      <c r="H58" s="10"/>
      <c r="I58" s="10"/>
      <c r="J58" s="86"/>
      <c r="K58" s="10"/>
    </row>
    <row r="59" spans="1:11">
      <c r="A59" s="13"/>
      <c r="B59" s="10"/>
      <c r="C59" s="10"/>
      <c r="D59" s="10"/>
      <c r="E59" s="138"/>
      <c r="F59" s="138"/>
      <c r="G59" s="10"/>
      <c r="H59" s="10"/>
      <c r="I59" s="10"/>
      <c r="J59" s="86"/>
      <c r="K59" s="10"/>
    </row>
    <row r="60" spans="1:11">
      <c r="A60" s="13"/>
      <c r="B60" s="10"/>
      <c r="C60" s="10"/>
      <c r="D60" s="10"/>
      <c r="E60" s="138"/>
      <c r="F60" s="138"/>
      <c r="G60" s="10"/>
      <c r="H60" s="10"/>
      <c r="I60" s="10"/>
      <c r="J60" s="86"/>
      <c r="K60" s="10"/>
    </row>
    <row r="61" spans="1:11">
      <c r="A61" s="13"/>
      <c r="B61" s="10"/>
      <c r="C61" s="10"/>
      <c r="D61" s="10"/>
      <c r="E61" s="138"/>
      <c r="F61" s="138"/>
      <c r="G61" s="10"/>
      <c r="H61" s="10"/>
      <c r="I61" s="10"/>
      <c r="J61" s="86"/>
      <c r="K61" s="10"/>
    </row>
    <row r="62" spans="1:11">
      <c r="A62" s="13"/>
      <c r="B62" s="10"/>
      <c r="C62" s="10"/>
      <c r="D62" s="10"/>
      <c r="E62" s="138"/>
      <c r="F62" s="138"/>
      <c r="G62" s="10"/>
      <c r="H62" s="10"/>
      <c r="I62" s="10"/>
      <c r="J62" s="86"/>
      <c r="K62" s="10"/>
    </row>
    <row r="63" spans="1:11">
      <c r="A63" s="13"/>
      <c r="B63" s="10"/>
      <c r="C63" s="10"/>
      <c r="D63" s="10"/>
      <c r="E63" s="138"/>
      <c r="F63" s="138"/>
      <c r="G63" s="10"/>
      <c r="H63" s="10"/>
      <c r="I63" s="10"/>
      <c r="J63" s="86"/>
      <c r="K63" s="10"/>
    </row>
    <row r="64" spans="1:11">
      <c r="A64" s="13"/>
      <c r="B64" s="10"/>
      <c r="C64" s="10"/>
      <c r="D64" s="10"/>
      <c r="E64" s="138"/>
      <c r="F64" s="138"/>
      <c r="G64" s="10"/>
      <c r="H64" s="10"/>
      <c r="I64" s="10"/>
      <c r="J64" s="86"/>
      <c r="K64" s="10"/>
    </row>
    <row r="65" spans="1:11">
      <c r="A65" s="13"/>
      <c r="B65" s="10"/>
      <c r="C65" s="10"/>
      <c r="D65" s="10"/>
      <c r="E65" s="138"/>
      <c r="F65" s="138"/>
      <c r="G65" s="10"/>
      <c r="H65" s="10"/>
      <c r="I65" s="10"/>
      <c r="J65" s="86"/>
      <c r="K65" s="10"/>
    </row>
    <row r="66" spans="1:11">
      <c r="A66" s="13"/>
      <c r="B66" s="10"/>
      <c r="C66" s="10"/>
      <c r="D66" s="10"/>
      <c r="E66" s="138"/>
      <c r="F66" s="138"/>
      <c r="G66" s="10"/>
      <c r="H66" s="10"/>
      <c r="I66" s="10"/>
      <c r="J66" s="86"/>
      <c r="K66" s="10"/>
    </row>
    <row r="67" spans="1:11">
      <c r="A67" s="13"/>
      <c r="B67" s="10"/>
      <c r="C67" s="10"/>
      <c r="D67" s="10"/>
      <c r="E67" s="138"/>
      <c r="F67" s="138"/>
      <c r="G67" s="10"/>
      <c r="H67" s="10"/>
      <c r="I67" s="10"/>
      <c r="J67" s="86"/>
      <c r="K67" s="10"/>
    </row>
    <row r="68" spans="1:11">
      <c r="A68" s="155"/>
      <c r="B68" s="11"/>
      <c r="C68" s="11"/>
      <c r="D68" s="11"/>
      <c r="E68" s="242"/>
      <c r="F68" s="242"/>
      <c r="G68" s="11"/>
      <c r="H68" s="11"/>
      <c r="I68" s="11"/>
      <c r="J68" s="164"/>
      <c r="K68" s="11"/>
    </row>
    <row r="69" spans="1:11">
      <c r="E69" s="262"/>
    </row>
    <row r="70" spans="1:11" ht="24.75" customHeight="1">
      <c r="A70" s="387"/>
      <c r="B70" s="387"/>
      <c r="C70" s="387"/>
      <c r="D70" s="387"/>
      <c r="E70" s="387"/>
      <c r="F70" s="387"/>
      <c r="G70" s="387"/>
      <c r="H70" s="387"/>
      <c r="I70" s="387"/>
      <c r="J70" s="387"/>
      <c r="K70" s="387"/>
    </row>
    <row r="71" spans="1:11">
      <c r="A71" s="7"/>
      <c r="B71" s="7"/>
      <c r="C71" s="7"/>
      <c r="D71" s="7"/>
      <c r="E71" s="382"/>
      <c r="F71" s="393"/>
      <c r="G71" s="393"/>
      <c r="H71" s="383"/>
      <c r="I71" s="7"/>
      <c r="J71" s="158"/>
      <c r="K71" s="7"/>
    </row>
    <row r="72" spans="1:11">
      <c r="A72" s="155"/>
      <c r="B72" s="155"/>
      <c r="C72" s="155"/>
      <c r="D72" s="155"/>
      <c r="E72" s="239"/>
      <c r="F72" s="239"/>
      <c r="G72" s="155"/>
      <c r="H72" s="155"/>
      <c r="I72" s="155"/>
      <c r="J72" s="164"/>
      <c r="K72" s="155"/>
    </row>
    <row r="73" spans="1:11">
      <c r="A73" s="7"/>
      <c r="B73" s="9"/>
      <c r="C73" s="9"/>
      <c r="D73" s="9"/>
      <c r="E73" s="137"/>
      <c r="F73" s="248"/>
      <c r="G73" s="167"/>
      <c r="H73" s="167"/>
      <c r="I73" s="19"/>
      <c r="J73" s="19"/>
      <c r="K73" s="16"/>
    </row>
    <row r="74" spans="1:11" ht="20.25">
      <c r="A74" s="185"/>
      <c r="B74" s="10"/>
      <c r="C74" s="10"/>
      <c r="D74" s="10"/>
      <c r="E74" s="252"/>
      <c r="F74" s="252"/>
      <c r="G74" s="168"/>
      <c r="H74" s="168"/>
      <c r="I74" s="186"/>
      <c r="J74" s="51"/>
      <c r="K74" s="168"/>
    </row>
    <row r="75" spans="1:11" ht="20.25">
      <c r="A75" s="185"/>
      <c r="B75" s="10"/>
      <c r="C75" s="10"/>
      <c r="D75" s="10"/>
      <c r="E75" s="252"/>
      <c r="F75" s="252"/>
      <c r="G75" s="168"/>
      <c r="H75" s="168"/>
      <c r="I75" s="186"/>
      <c r="J75" s="51"/>
      <c r="K75" s="168"/>
    </row>
    <row r="76" spans="1:11" ht="20.25">
      <c r="A76" s="185"/>
      <c r="B76" s="10"/>
      <c r="C76" s="10"/>
      <c r="D76" s="10"/>
      <c r="E76" s="252"/>
      <c r="F76" s="252"/>
      <c r="G76" s="168"/>
      <c r="H76" s="168"/>
      <c r="I76" s="186"/>
      <c r="J76" s="51"/>
      <c r="K76" s="168"/>
    </row>
    <row r="77" spans="1:11">
      <c r="A77" s="155"/>
      <c r="B77" s="11"/>
      <c r="C77" s="11"/>
      <c r="D77" s="11"/>
      <c r="E77" s="242"/>
      <c r="F77" s="242"/>
      <c r="G77" s="11"/>
      <c r="H77" s="11"/>
      <c r="I77" s="11"/>
      <c r="J77" s="164"/>
      <c r="K77" s="11"/>
    </row>
    <row r="78" spans="1:11" ht="15" customHeight="1">
      <c r="A78" s="187"/>
      <c r="B78" s="187"/>
      <c r="C78" s="188"/>
      <c r="D78" s="188"/>
      <c r="E78" s="243"/>
      <c r="F78" s="248"/>
      <c r="G78" s="167"/>
      <c r="H78" s="167"/>
      <c r="I78" s="188"/>
      <c r="J78" s="189"/>
      <c r="K78" s="188"/>
    </row>
    <row r="79" spans="1:11" ht="15" customHeight="1">
      <c r="A79" s="155"/>
      <c r="B79" s="11"/>
      <c r="C79" s="11"/>
      <c r="D79" s="11"/>
      <c r="E79" s="253"/>
      <c r="F79" s="244"/>
      <c r="G79" s="190"/>
      <c r="H79" s="190"/>
      <c r="I79" s="11"/>
      <c r="J79" s="164"/>
      <c r="K79" s="11"/>
    </row>
    <row r="95" spans="3:3">
      <c r="C95" s="292"/>
    </row>
  </sheetData>
  <mergeCells count="17">
    <mergeCell ref="A47:K47"/>
    <mergeCell ref="A48:K48"/>
    <mergeCell ref="E49:H49"/>
    <mergeCell ref="A70:K70"/>
    <mergeCell ref="E71:H71"/>
    <mergeCell ref="K27:K28"/>
    <mergeCell ref="A1:K1"/>
    <mergeCell ref="A2:K2"/>
    <mergeCell ref="A3:K3"/>
    <mergeCell ref="A4:K4"/>
    <mergeCell ref="A5:K5"/>
    <mergeCell ref="A6:K6"/>
    <mergeCell ref="A7:K7"/>
    <mergeCell ref="A8:K8"/>
    <mergeCell ref="E11:H11"/>
    <mergeCell ref="A24:K24"/>
    <mergeCell ref="E25:H25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workbookViewId="0">
      <selection activeCell="J73" sqref="J73:J76"/>
    </sheetView>
  </sheetViews>
  <sheetFormatPr defaultRowHeight="18.75"/>
  <cols>
    <col min="1" max="1" width="3.75" style="177" customWidth="1"/>
    <col min="2" max="2" width="21.625" style="1" customWidth="1"/>
    <col min="3" max="3" width="20.25" style="1" customWidth="1"/>
    <col min="4" max="4" width="18.875" style="1" customWidth="1"/>
    <col min="5" max="6" width="9" style="251" customWidth="1"/>
    <col min="7" max="8" width="9" style="1" customWidth="1"/>
    <col min="9" max="9" width="9" style="1"/>
    <col min="10" max="10" width="14.625" style="166" customWidth="1"/>
    <col min="11" max="16384" width="9" style="1"/>
  </cols>
  <sheetData>
    <row r="1" spans="1:15">
      <c r="A1" s="384" t="s">
        <v>708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5" ht="20.25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5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5" ht="20.2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5" ht="20.25" customHeight="1">
      <c r="A5" s="403" t="s">
        <v>14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6"/>
      <c r="M5" s="6"/>
      <c r="N5" s="6"/>
      <c r="O5" s="6"/>
    </row>
    <row r="6" spans="1:15" ht="20.25">
      <c r="A6" s="403" t="s">
        <v>15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5"/>
      <c r="M6" s="5"/>
      <c r="N6" s="5"/>
      <c r="O6" s="5"/>
    </row>
    <row r="7" spans="1:15" ht="20.25">
      <c r="A7" s="403" t="s">
        <v>16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5"/>
      <c r="M7" s="5"/>
      <c r="N7" s="5"/>
      <c r="O7" s="5"/>
    </row>
    <row r="8" spans="1:15" ht="20.25">
      <c r="A8" s="403" t="s">
        <v>17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</row>
    <row r="9" spans="1:15">
      <c r="A9" s="7" t="s">
        <v>2</v>
      </c>
      <c r="B9" s="7" t="s">
        <v>3</v>
      </c>
      <c r="C9" s="7" t="s">
        <v>4</v>
      </c>
      <c r="D9" s="7" t="s">
        <v>5</v>
      </c>
      <c r="E9" s="382" t="s">
        <v>495</v>
      </c>
      <c r="F9" s="393"/>
      <c r="G9" s="393"/>
      <c r="H9" s="383"/>
      <c r="I9" s="7" t="s">
        <v>8</v>
      </c>
      <c r="J9" s="158" t="s">
        <v>10</v>
      </c>
      <c r="K9" s="7" t="s">
        <v>11</v>
      </c>
    </row>
    <row r="10" spans="1:15">
      <c r="A10" s="13"/>
      <c r="B10" s="13"/>
      <c r="C10" s="13"/>
      <c r="D10" s="13" t="s">
        <v>6</v>
      </c>
      <c r="E10" s="233">
        <v>2561</v>
      </c>
      <c r="F10" s="233">
        <v>2562</v>
      </c>
      <c r="G10" s="13">
        <v>2563</v>
      </c>
      <c r="H10" s="13">
        <v>2564</v>
      </c>
      <c r="I10" s="13" t="s">
        <v>9</v>
      </c>
      <c r="J10" s="86"/>
      <c r="K10" s="13" t="s">
        <v>12</v>
      </c>
    </row>
    <row r="11" spans="1:15" s="21" customFormat="1" ht="18.75" customHeight="1">
      <c r="A11" s="180">
        <v>1</v>
      </c>
      <c r="B11" s="12" t="s">
        <v>21</v>
      </c>
      <c r="C11" s="12" t="s">
        <v>23</v>
      </c>
      <c r="D11" s="173" t="s">
        <v>25</v>
      </c>
      <c r="E11" s="174">
        <v>50000</v>
      </c>
      <c r="F11" s="234" t="s">
        <v>19</v>
      </c>
      <c r="G11" s="153" t="s">
        <v>19</v>
      </c>
      <c r="H11" s="153" t="s">
        <v>19</v>
      </c>
      <c r="I11" s="151" t="s">
        <v>18</v>
      </c>
      <c r="J11" s="159" t="s">
        <v>29</v>
      </c>
      <c r="K11" s="15" t="s">
        <v>13</v>
      </c>
    </row>
    <row r="12" spans="1:15" s="21" customFormat="1" ht="18.75" customHeight="1">
      <c r="A12" s="181"/>
      <c r="B12" s="22" t="s">
        <v>20</v>
      </c>
      <c r="C12" s="22" t="s">
        <v>22</v>
      </c>
      <c r="D12" s="172" t="s">
        <v>639</v>
      </c>
      <c r="E12" s="235"/>
      <c r="F12" s="235"/>
      <c r="G12" s="22"/>
      <c r="H12" s="22"/>
      <c r="I12" s="23"/>
      <c r="J12" s="160" t="s">
        <v>26</v>
      </c>
      <c r="K12" s="34"/>
    </row>
    <row r="13" spans="1:15" s="21" customFormat="1" ht="18.75" customHeight="1">
      <c r="A13" s="181"/>
      <c r="B13" s="22" t="s">
        <v>697</v>
      </c>
      <c r="C13" s="35" t="s">
        <v>697</v>
      </c>
      <c r="D13" s="172" t="s">
        <v>698</v>
      </c>
      <c r="E13" s="235"/>
      <c r="F13" s="235"/>
      <c r="G13" s="22"/>
      <c r="H13" s="22"/>
      <c r="I13" s="23"/>
      <c r="J13" s="160" t="s">
        <v>27</v>
      </c>
      <c r="K13" s="34"/>
    </row>
    <row r="14" spans="1:15" s="21" customFormat="1" ht="18.75" customHeight="1">
      <c r="A14" s="181"/>
      <c r="B14" s="22"/>
      <c r="C14" s="22" t="s">
        <v>28</v>
      </c>
      <c r="D14" s="172" t="s">
        <v>24</v>
      </c>
      <c r="E14" s="235"/>
      <c r="F14" s="235"/>
      <c r="G14" s="22"/>
      <c r="H14" s="22"/>
      <c r="I14" s="23"/>
      <c r="J14" s="160" t="s">
        <v>602</v>
      </c>
      <c r="K14" s="34"/>
    </row>
    <row r="15" spans="1:15" s="21" customFormat="1" ht="18.75" customHeight="1">
      <c r="A15" s="181"/>
      <c r="B15" s="22"/>
      <c r="C15" s="22" t="s">
        <v>700</v>
      </c>
      <c r="D15" s="172" t="s">
        <v>637</v>
      </c>
      <c r="E15" s="235"/>
      <c r="F15" s="235"/>
      <c r="G15" s="22"/>
      <c r="H15" s="22"/>
      <c r="I15" s="23"/>
      <c r="J15" s="170" t="s">
        <v>603</v>
      </c>
      <c r="K15" s="34"/>
    </row>
    <row r="16" spans="1:15" s="21" customFormat="1" ht="18.75" customHeight="1">
      <c r="A16" s="181"/>
      <c r="B16" s="22"/>
      <c r="C16" s="22" t="s">
        <v>699</v>
      </c>
      <c r="D16" s="172" t="s">
        <v>638</v>
      </c>
      <c r="E16" s="235"/>
      <c r="F16" s="235"/>
      <c r="G16" s="22"/>
      <c r="H16" s="22"/>
      <c r="I16" s="23"/>
      <c r="J16" s="160" t="s">
        <v>220</v>
      </c>
      <c r="K16" s="34"/>
    </row>
    <row r="17" spans="1:11" s="21" customFormat="1" ht="18.75" customHeight="1">
      <c r="A17" s="181"/>
      <c r="B17" s="22"/>
      <c r="C17" s="22" t="s">
        <v>33</v>
      </c>
      <c r="D17" s="33"/>
      <c r="E17" s="235"/>
      <c r="F17" s="235"/>
      <c r="G17" s="22"/>
      <c r="H17" s="22"/>
      <c r="I17" s="23"/>
      <c r="J17" s="160" t="s">
        <v>32</v>
      </c>
      <c r="K17" s="34"/>
    </row>
    <row r="18" spans="1:11" s="21" customFormat="1" ht="18.75" customHeight="1">
      <c r="A18" s="181"/>
      <c r="B18" s="22"/>
      <c r="C18" s="22" t="s">
        <v>34</v>
      </c>
      <c r="D18" s="24"/>
      <c r="E18" s="235"/>
      <c r="F18" s="235"/>
      <c r="G18" s="22"/>
      <c r="H18" s="22"/>
      <c r="I18" s="23"/>
      <c r="J18" s="160" t="s">
        <v>30</v>
      </c>
      <c r="K18" s="22"/>
    </row>
    <row r="19" spans="1:11" s="21" customFormat="1" ht="18.75" customHeight="1">
      <c r="A19" s="181"/>
      <c r="B19" s="22"/>
      <c r="C19" s="22" t="s">
        <v>31</v>
      </c>
      <c r="D19" s="24"/>
      <c r="E19" s="235"/>
      <c r="F19" s="235"/>
      <c r="G19" s="22"/>
      <c r="H19" s="22"/>
      <c r="I19" s="25"/>
      <c r="J19" s="160" t="s">
        <v>31</v>
      </c>
      <c r="K19" s="22"/>
    </row>
    <row r="20" spans="1:11" s="21" customFormat="1" ht="18.75" customHeight="1">
      <c r="A20" s="182"/>
      <c r="B20" s="31"/>
      <c r="C20" s="31"/>
      <c r="D20" s="32"/>
      <c r="E20" s="236"/>
      <c r="F20" s="236"/>
      <c r="G20" s="31"/>
      <c r="H20" s="31"/>
      <c r="I20" s="39"/>
      <c r="J20" s="161"/>
      <c r="K20" s="31"/>
    </row>
    <row r="21" spans="1:11" s="21" customFormat="1" ht="18.75" customHeight="1">
      <c r="A21" s="183"/>
      <c r="B21" s="28"/>
      <c r="C21" s="28"/>
      <c r="D21" s="29"/>
      <c r="E21" s="260">
        <f>SUM(E11)</f>
        <v>50000</v>
      </c>
      <c r="F21" s="237"/>
      <c r="G21" s="27"/>
      <c r="H21" s="27"/>
      <c r="I21" s="30"/>
      <c r="J21" s="162"/>
      <c r="K21" s="27"/>
    </row>
    <row r="22" spans="1:11" s="21" customFormat="1" ht="18.75" customHeight="1">
      <c r="A22" s="184"/>
      <c r="B22" s="36"/>
      <c r="C22" s="36"/>
      <c r="D22" s="37"/>
      <c r="E22" s="238"/>
      <c r="F22" s="238"/>
      <c r="G22" s="26"/>
      <c r="H22" s="26"/>
      <c r="I22" s="38"/>
      <c r="J22" s="163"/>
      <c r="K22" s="26"/>
    </row>
    <row r="23" spans="1:11" s="21" customFormat="1" ht="21" customHeight="1">
      <c r="A23" s="184"/>
      <c r="B23" s="36"/>
      <c r="C23" s="36"/>
      <c r="D23" s="37"/>
      <c r="E23" s="238"/>
      <c r="F23" s="238"/>
      <c r="G23" s="26"/>
      <c r="H23" s="26"/>
      <c r="I23" s="38"/>
      <c r="J23" s="163"/>
      <c r="K23" s="26"/>
    </row>
    <row r="24" spans="1:11" s="21" customFormat="1" ht="27" customHeight="1">
      <c r="A24" s="400" t="s">
        <v>709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</row>
    <row r="25" spans="1:11">
      <c r="A25" s="7" t="s">
        <v>2</v>
      </c>
      <c r="B25" s="7" t="s">
        <v>3</v>
      </c>
      <c r="C25" s="7" t="s">
        <v>4</v>
      </c>
      <c r="D25" s="7" t="s">
        <v>5</v>
      </c>
      <c r="E25" s="382" t="s">
        <v>495</v>
      </c>
      <c r="F25" s="393"/>
      <c r="G25" s="393"/>
      <c r="H25" s="383"/>
      <c r="I25" s="7" t="s">
        <v>8</v>
      </c>
      <c r="J25" s="158" t="s">
        <v>10</v>
      </c>
      <c r="K25" s="7" t="s">
        <v>11</v>
      </c>
    </row>
    <row r="26" spans="1:11" ht="18.75" customHeight="1">
      <c r="A26" s="155"/>
      <c r="B26" s="8"/>
      <c r="C26" s="8"/>
      <c r="D26" s="8" t="s">
        <v>6</v>
      </c>
      <c r="E26" s="239">
        <v>2561</v>
      </c>
      <c r="F26" s="239">
        <v>2562</v>
      </c>
      <c r="G26" s="8">
        <v>2563</v>
      </c>
      <c r="H26" s="8">
        <v>2564</v>
      </c>
      <c r="I26" s="8" t="s">
        <v>9</v>
      </c>
      <c r="J26" s="164"/>
      <c r="K26" s="8" t="s">
        <v>12</v>
      </c>
    </row>
    <row r="27" spans="1:11" s="21" customFormat="1" ht="18.75" customHeight="1">
      <c r="A27" s="180">
        <v>2</v>
      </c>
      <c r="B27" s="14" t="s">
        <v>739</v>
      </c>
      <c r="C27" s="40" t="s">
        <v>752</v>
      </c>
      <c r="D27" s="175" t="s">
        <v>741</v>
      </c>
      <c r="E27" s="287">
        <v>1000000</v>
      </c>
      <c r="F27" s="234" t="s">
        <v>19</v>
      </c>
      <c r="G27" s="153" t="s">
        <v>19</v>
      </c>
      <c r="H27" s="153" t="s">
        <v>19</v>
      </c>
      <c r="I27" s="151" t="s">
        <v>114</v>
      </c>
      <c r="J27" s="193" t="s">
        <v>754</v>
      </c>
      <c r="K27" s="401" t="s">
        <v>13</v>
      </c>
    </row>
    <row r="28" spans="1:11" s="21" customFormat="1" ht="18.75" customHeight="1">
      <c r="A28" s="181"/>
      <c r="B28" s="23" t="s">
        <v>740</v>
      </c>
      <c r="C28" s="35" t="s">
        <v>753</v>
      </c>
      <c r="D28" s="176" t="s">
        <v>742</v>
      </c>
      <c r="E28" s="240"/>
      <c r="F28" s="241"/>
      <c r="G28" s="169"/>
      <c r="H28" s="169"/>
      <c r="I28" s="152" t="s">
        <v>35</v>
      </c>
      <c r="J28" s="196" t="s">
        <v>755</v>
      </c>
      <c r="K28" s="402"/>
    </row>
    <row r="29" spans="1:11" ht="18.75" customHeight="1">
      <c r="A29" s="13"/>
      <c r="B29" s="10"/>
      <c r="C29" s="41"/>
      <c r="D29" s="10" t="s">
        <v>743</v>
      </c>
      <c r="E29" s="138"/>
      <c r="F29" s="138"/>
      <c r="G29" s="10"/>
      <c r="H29" s="10"/>
      <c r="I29" s="13"/>
      <c r="J29" s="86" t="s">
        <v>756</v>
      </c>
      <c r="K29" s="10"/>
    </row>
    <row r="30" spans="1:11" ht="18.75" customHeight="1">
      <c r="A30" s="13"/>
      <c r="B30" s="10"/>
      <c r="C30" s="41"/>
      <c r="D30" s="10" t="s">
        <v>584</v>
      </c>
      <c r="E30" s="138"/>
      <c r="F30" s="138"/>
      <c r="G30" s="10"/>
      <c r="H30" s="10"/>
      <c r="I30" s="13"/>
      <c r="J30" s="86"/>
      <c r="K30" s="10"/>
    </row>
    <row r="31" spans="1:11" ht="18.75" customHeight="1">
      <c r="A31" s="13"/>
      <c r="B31" s="10"/>
      <c r="C31" s="41"/>
      <c r="D31" s="304" t="s">
        <v>744</v>
      </c>
      <c r="E31" s="138"/>
      <c r="F31" s="138"/>
      <c r="G31" s="10"/>
      <c r="H31" s="10"/>
      <c r="I31" s="13"/>
      <c r="J31" s="86"/>
      <c r="K31" s="41"/>
    </row>
    <row r="32" spans="1:11" ht="18.75" customHeight="1">
      <c r="A32" s="13"/>
      <c r="B32" s="10"/>
      <c r="C32" s="41"/>
      <c r="D32" s="304" t="s">
        <v>811</v>
      </c>
      <c r="E32" s="138"/>
      <c r="F32" s="138"/>
      <c r="G32" s="10"/>
      <c r="H32" s="10"/>
      <c r="I32" s="13"/>
      <c r="J32" s="86"/>
      <c r="K32" s="41"/>
    </row>
    <row r="33" spans="1:11" ht="18.75" customHeight="1">
      <c r="A33" s="13"/>
      <c r="B33" s="10"/>
      <c r="C33" s="41"/>
      <c r="D33" s="10"/>
      <c r="E33" s="138"/>
      <c r="F33" s="138"/>
      <c r="G33" s="10"/>
      <c r="H33" s="10"/>
      <c r="I33" s="13"/>
      <c r="J33" s="86"/>
      <c r="K33" s="41"/>
    </row>
    <row r="34" spans="1:11" ht="18.75" customHeight="1">
      <c r="A34" s="13"/>
      <c r="B34" s="10"/>
      <c r="C34" s="41"/>
      <c r="D34" s="10"/>
      <c r="E34" s="138"/>
      <c r="F34" s="138"/>
      <c r="G34" s="10"/>
      <c r="H34" s="10"/>
      <c r="I34" s="13"/>
      <c r="J34" s="263"/>
      <c r="K34" s="41"/>
    </row>
    <row r="35" spans="1:11" ht="15" customHeight="1">
      <c r="A35" s="7"/>
      <c r="B35" s="7" t="s">
        <v>657</v>
      </c>
      <c r="C35" s="288"/>
      <c r="D35" s="9"/>
      <c r="E35" s="291">
        <f>SUM(E11,E27)</f>
        <v>1050000</v>
      </c>
      <c r="F35" s="140"/>
      <c r="G35" s="9"/>
      <c r="H35" s="9"/>
      <c r="I35" s="7"/>
      <c r="J35" s="289"/>
      <c r="K35" s="288"/>
    </row>
    <row r="36" spans="1:11" ht="15" customHeight="1">
      <c r="A36" s="155"/>
      <c r="B36" s="11"/>
      <c r="C36" s="42"/>
      <c r="D36" s="11"/>
      <c r="E36" s="254" t="s">
        <v>656</v>
      </c>
      <c r="F36" s="242"/>
      <c r="G36" s="11"/>
      <c r="H36" s="11"/>
      <c r="I36" s="155"/>
      <c r="J36" s="290"/>
      <c r="K36" s="42"/>
    </row>
    <row r="37" spans="1:11" ht="15" customHeight="1">
      <c r="A37" s="255"/>
      <c r="B37" s="256"/>
      <c r="C37" s="256"/>
      <c r="D37" s="256"/>
      <c r="E37" s="261" t="e">
        <f>SUM(E27,#REF!)</f>
        <v>#REF!</v>
      </c>
      <c r="F37" s="257"/>
      <c r="G37" s="256"/>
      <c r="H37" s="256"/>
      <c r="I37" s="256"/>
      <c r="J37" s="258"/>
      <c r="K37" s="256"/>
    </row>
    <row r="38" spans="1:11" ht="20.25" customHeight="1">
      <c r="A38" s="230"/>
      <c r="B38" s="67"/>
      <c r="C38" s="67"/>
      <c r="D38" s="67"/>
      <c r="E38" s="245"/>
      <c r="F38" s="246"/>
      <c r="G38" s="67"/>
      <c r="H38" s="67"/>
      <c r="I38" s="67"/>
      <c r="J38" s="232"/>
      <c r="K38" s="67"/>
    </row>
    <row r="39" spans="1:11" ht="20.25" customHeight="1">
      <c r="A39" s="230"/>
      <c r="B39" s="67"/>
      <c r="C39" s="67"/>
      <c r="D39" s="67"/>
      <c r="E39" s="245"/>
      <c r="F39" s="246"/>
      <c r="G39" s="67"/>
      <c r="H39" s="67"/>
      <c r="I39" s="67"/>
      <c r="J39" s="232"/>
      <c r="K39" s="67"/>
    </row>
    <row r="40" spans="1:11" ht="20.25" customHeight="1">
      <c r="A40" s="230"/>
      <c r="B40" s="67"/>
      <c r="C40" s="67"/>
      <c r="D40" s="67"/>
      <c r="E40" s="245"/>
      <c r="F40" s="246"/>
      <c r="G40" s="67"/>
      <c r="H40" s="67"/>
      <c r="I40" s="67"/>
      <c r="J40" s="232"/>
      <c r="K40" s="67"/>
    </row>
    <row r="41" spans="1:11" ht="20.25" customHeight="1">
      <c r="A41" s="230"/>
      <c r="B41" s="67"/>
      <c r="C41" s="67"/>
      <c r="D41" s="67"/>
      <c r="E41" s="245"/>
      <c r="F41" s="246"/>
      <c r="G41" s="67"/>
      <c r="H41" s="67"/>
      <c r="I41" s="67"/>
      <c r="J41" s="232"/>
      <c r="K41" s="67"/>
    </row>
    <row r="42" spans="1:11" ht="20.25" customHeight="1">
      <c r="A42" s="230"/>
      <c r="B42" s="67"/>
      <c r="C42" s="67"/>
      <c r="D42" s="67"/>
      <c r="E42" s="245"/>
      <c r="F42" s="246"/>
      <c r="G42" s="67"/>
      <c r="H42" s="67"/>
      <c r="I42" s="67"/>
      <c r="J42" s="232"/>
      <c r="K42" s="67"/>
    </row>
    <row r="43" spans="1:11" ht="20.25" customHeight="1">
      <c r="A43" s="230"/>
      <c r="B43" s="67"/>
      <c r="C43" s="67"/>
      <c r="D43" s="67"/>
      <c r="E43" s="245"/>
      <c r="F43" s="246"/>
      <c r="G43" s="67"/>
      <c r="H43" s="67"/>
      <c r="I43" s="67"/>
      <c r="J43" s="232"/>
      <c r="K43" s="67"/>
    </row>
    <row r="44" spans="1:11" ht="20.25" customHeight="1">
      <c r="A44" s="230"/>
      <c r="B44" s="67"/>
      <c r="C44" s="67"/>
      <c r="D44" s="67"/>
      <c r="E44" s="245"/>
      <c r="F44" s="246"/>
      <c r="G44" s="67"/>
      <c r="H44" s="67"/>
      <c r="I44" s="67"/>
      <c r="J44" s="232"/>
      <c r="K44" s="67"/>
    </row>
    <row r="45" spans="1:11" ht="20.25" customHeight="1">
      <c r="A45" s="230"/>
      <c r="B45" s="67"/>
      <c r="C45" s="67"/>
      <c r="D45" s="67"/>
      <c r="E45" s="245"/>
      <c r="F45" s="246"/>
      <c r="G45" s="67"/>
      <c r="H45" s="67"/>
      <c r="I45" s="67"/>
      <c r="J45" s="232"/>
      <c r="K45" s="67"/>
    </row>
    <row r="46" spans="1:11" ht="20.25" customHeight="1">
      <c r="A46" s="230"/>
      <c r="B46" s="67"/>
      <c r="C46" s="67"/>
      <c r="D46" s="67"/>
      <c r="E46" s="245"/>
      <c r="F46" s="246"/>
      <c r="G46" s="67"/>
      <c r="H46" s="67"/>
      <c r="I46" s="67"/>
      <c r="J46" s="232"/>
      <c r="K46" s="67"/>
    </row>
    <row r="47" spans="1:11" ht="20.25" customHeight="1">
      <c r="A47" s="398" t="s">
        <v>710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</row>
    <row r="48" spans="1:11" ht="24.75" customHeight="1">
      <c r="A48" s="399" t="s">
        <v>701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</row>
    <row r="49" spans="1:11">
      <c r="A49" s="7" t="s">
        <v>2</v>
      </c>
      <c r="B49" s="7" t="s">
        <v>3</v>
      </c>
      <c r="C49" s="7" t="s">
        <v>4</v>
      </c>
      <c r="D49" s="7" t="s">
        <v>5</v>
      </c>
      <c r="E49" s="382" t="s">
        <v>495</v>
      </c>
      <c r="F49" s="393"/>
      <c r="G49" s="393"/>
      <c r="H49" s="383"/>
      <c r="I49" s="7" t="s">
        <v>8</v>
      </c>
      <c r="J49" s="158" t="s">
        <v>10</v>
      </c>
      <c r="K49" s="7" t="s">
        <v>11</v>
      </c>
    </row>
    <row r="50" spans="1:11">
      <c r="A50" s="13"/>
      <c r="B50" s="13"/>
      <c r="C50" s="13"/>
      <c r="D50" s="13" t="s">
        <v>6</v>
      </c>
      <c r="E50" s="233">
        <v>2561</v>
      </c>
      <c r="F50" s="233">
        <v>2562</v>
      </c>
      <c r="G50" s="13">
        <v>2563</v>
      </c>
      <c r="H50" s="13">
        <v>2564</v>
      </c>
      <c r="I50" s="13" t="s">
        <v>9</v>
      </c>
      <c r="J50" s="86"/>
      <c r="K50" s="13" t="s">
        <v>12</v>
      </c>
    </row>
    <row r="51" spans="1:11" ht="20.25" customHeight="1">
      <c r="A51" s="178">
        <v>1</v>
      </c>
      <c r="B51" s="47" t="s">
        <v>558</v>
      </c>
      <c r="C51" s="16" t="s">
        <v>559</v>
      </c>
      <c r="D51" s="47" t="s">
        <v>558</v>
      </c>
      <c r="E51" s="247">
        <v>6000</v>
      </c>
      <c r="F51" s="248" t="s">
        <v>19</v>
      </c>
      <c r="G51" s="167" t="s">
        <v>19</v>
      </c>
      <c r="H51" s="167" t="s">
        <v>19</v>
      </c>
      <c r="I51" s="16" t="s">
        <v>642</v>
      </c>
      <c r="J51" s="165" t="s">
        <v>578</v>
      </c>
      <c r="K51" s="16" t="s">
        <v>39</v>
      </c>
    </row>
    <row r="52" spans="1:11">
      <c r="A52" s="179"/>
      <c r="B52" s="51" t="s">
        <v>550</v>
      </c>
      <c r="C52" s="50" t="s">
        <v>560</v>
      </c>
      <c r="D52" s="10" t="s">
        <v>572</v>
      </c>
      <c r="E52" s="249"/>
      <c r="F52" s="250"/>
      <c r="G52" s="54"/>
      <c r="H52" s="54"/>
      <c r="I52" s="50" t="s">
        <v>643</v>
      </c>
      <c r="J52" s="95" t="s">
        <v>579</v>
      </c>
      <c r="K52" s="50"/>
    </row>
    <row r="53" spans="1:11">
      <c r="A53" s="13"/>
      <c r="B53" s="10" t="s">
        <v>551</v>
      </c>
      <c r="C53" s="10" t="s">
        <v>561</v>
      </c>
      <c r="D53" s="10" t="s">
        <v>573</v>
      </c>
      <c r="E53" s="138"/>
      <c r="F53" s="138"/>
      <c r="G53" s="10"/>
      <c r="H53" s="10"/>
      <c r="I53" s="10" t="s">
        <v>644</v>
      </c>
      <c r="J53" s="86" t="s">
        <v>580</v>
      </c>
      <c r="K53" s="10"/>
    </row>
    <row r="54" spans="1:11">
      <c r="A54" s="13"/>
      <c r="B54" s="10" t="s">
        <v>552</v>
      </c>
      <c r="C54" s="10" t="s">
        <v>562</v>
      </c>
      <c r="D54" s="51" t="s">
        <v>574</v>
      </c>
      <c r="E54" s="138"/>
      <c r="F54" s="138"/>
      <c r="G54" s="10"/>
      <c r="H54" s="10"/>
      <c r="I54" s="10" t="s">
        <v>645</v>
      </c>
      <c r="J54" s="86" t="s">
        <v>581</v>
      </c>
      <c r="K54" s="10"/>
    </row>
    <row r="55" spans="1:11">
      <c r="A55" s="13"/>
      <c r="B55" s="10" t="s">
        <v>553</v>
      </c>
      <c r="C55" s="10" t="s">
        <v>563</v>
      </c>
      <c r="D55" s="10" t="s">
        <v>575</v>
      </c>
      <c r="E55" s="138"/>
      <c r="F55" s="138"/>
      <c r="G55" s="10"/>
      <c r="H55" s="10"/>
      <c r="I55" s="10" t="s">
        <v>646</v>
      </c>
      <c r="J55" s="86" t="s">
        <v>582</v>
      </c>
      <c r="K55" s="10"/>
    </row>
    <row r="56" spans="1:11">
      <c r="A56" s="13"/>
      <c r="B56" s="10"/>
      <c r="C56" s="157" t="s">
        <v>1</v>
      </c>
      <c r="D56" s="10" t="s">
        <v>577</v>
      </c>
      <c r="E56" s="138"/>
      <c r="F56" s="138"/>
      <c r="G56" s="10"/>
      <c r="H56" s="10"/>
      <c r="I56" s="10" t="s">
        <v>647</v>
      </c>
      <c r="J56" s="86" t="s">
        <v>583</v>
      </c>
      <c r="K56" s="10"/>
    </row>
    <row r="57" spans="1:11">
      <c r="A57" s="13"/>
      <c r="B57" s="10"/>
      <c r="C57" s="10" t="s">
        <v>564</v>
      </c>
      <c r="D57" s="10" t="s">
        <v>576</v>
      </c>
      <c r="E57" s="138"/>
      <c r="F57" s="138"/>
      <c r="G57" s="10"/>
      <c r="H57" s="10"/>
      <c r="I57" s="10" t="s">
        <v>648</v>
      </c>
      <c r="J57" s="86" t="s">
        <v>584</v>
      </c>
      <c r="K57" s="10"/>
    </row>
    <row r="58" spans="1:11">
      <c r="A58" s="13"/>
      <c r="B58" s="10"/>
      <c r="C58" s="10" t="s">
        <v>565</v>
      </c>
      <c r="D58" s="10"/>
      <c r="E58" s="138"/>
      <c r="F58" s="138"/>
      <c r="G58" s="10"/>
      <c r="H58" s="10"/>
      <c r="I58" s="10" t="s">
        <v>649</v>
      </c>
      <c r="J58" s="86" t="s">
        <v>585</v>
      </c>
      <c r="K58" s="10"/>
    </row>
    <row r="59" spans="1:11">
      <c r="A59" s="13"/>
      <c r="B59" s="10"/>
      <c r="C59" s="10" t="s">
        <v>566</v>
      </c>
      <c r="D59" s="10"/>
      <c r="E59" s="138"/>
      <c r="F59" s="138"/>
      <c r="G59" s="10"/>
      <c r="H59" s="10"/>
      <c r="I59" s="10"/>
      <c r="J59" s="86" t="s">
        <v>586</v>
      </c>
      <c r="K59" s="10"/>
    </row>
    <row r="60" spans="1:11">
      <c r="A60" s="13"/>
      <c r="B60" s="10"/>
      <c r="C60" s="10" t="s">
        <v>567</v>
      </c>
      <c r="D60" s="10"/>
      <c r="E60" s="138"/>
      <c r="F60" s="138"/>
      <c r="G60" s="10"/>
      <c r="H60" s="10"/>
      <c r="I60" s="10"/>
      <c r="J60" s="86" t="s">
        <v>584</v>
      </c>
      <c r="K60" s="10"/>
    </row>
    <row r="61" spans="1:11">
      <c r="A61" s="13"/>
      <c r="B61" s="10"/>
      <c r="C61" s="10" t="s">
        <v>568</v>
      </c>
      <c r="D61" s="10"/>
      <c r="E61" s="138"/>
      <c r="F61" s="138"/>
      <c r="G61" s="10"/>
      <c r="H61" s="10"/>
      <c r="I61" s="10"/>
      <c r="J61" s="86" t="s">
        <v>587</v>
      </c>
      <c r="K61" s="10"/>
    </row>
    <row r="62" spans="1:11">
      <c r="A62" s="13"/>
      <c r="B62" s="10"/>
      <c r="C62" s="10" t="s">
        <v>569</v>
      </c>
      <c r="D62" s="10"/>
      <c r="E62" s="138"/>
      <c r="F62" s="138"/>
      <c r="G62" s="10"/>
      <c r="H62" s="10"/>
      <c r="I62" s="10"/>
      <c r="J62" s="86" t="s">
        <v>588</v>
      </c>
      <c r="K62" s="10"/>
    </row>
    <row r="63" spans="1:11">
      <c r="A63" s="13"/>
      <c r="B63" s="10"/>
      <c r="C63" s="10"/>
      <c r="D63" s="10"/>
      <c r="E63" s="138"/>
      <c r="F63" s="138"/>
      <c r="G63" s="10"/>
      <c r="H63" s="10"/>
      <c r="I63" s="10"/>
      <c r="J63" s="86" t="s">
        <v>589</v>
      </c>
      <c r="K63" s="10"/>
    </row>
    <row r="64" spans="1:11">
      <c r="A64" s="13"/>
      <c r="B64" s="10"/>
      <c r="C64" s="10"/>
      <c r="D64" s="10"/>
      <c r="E64" s="138"/>
      <c r="F64" s="138"/>
      <c r="G64" s="10"/>
      <c r="H64" s="10"/>
      <c r="I64" s="10"/>
      <c r="J64" s="86" t="s">
        <v>590</v>
      </c>
      <c r="K64" s="10"/>
    </row>
    <row r="65" spans="1:11">
      <c r="A65" s="13"/>
      <c r="B65" s="10"/>
      <c r="C65" s="10"/>
      <c r="D65" s="10"/>
      <c r="E65" s="138"/>
      <c r="F65" s="138"/>
      <c r="G65" s="10"/>
      <c r="H65" s="10"/>
      <c r="I65" s="10"/>
      <c r="J65" s="86" t="s">
        <v>440</v>
      </c>
      <c r="K65" s="10"/>
    </row>
    <row r="66" spans="1:11">
      <c r="A66" s="13"/>
      <c r="B66" s="10"/>
      <c r="C66" s="10"/>
      <c r="D66" s="10"/>
      <c r="E66" s="138"/>
      <c r="F66" s="138"/>
      <c r="G66" s="10"/>
      <c r="H66" s="10"/>
      <c r="I66" s="10"/>
      <c r="J66" s="86" t="s">
        <v>591</v>
      </c>
      <c r="K66" s="10"/>
    </row>
    <row r="67" spans="1:11">
      <c r="A67" s="13"/>
      <c r="B67" s="10"/>
      <c r="C67" s="10"/>
      <c r="D67" s="10"/>
      <c r="E67" s="138"/>
      <c r="F67" s="138"/>
      <c r="G67" s="10"/>
      <c r="H67" s="10"/>
      <c r="I67" s="10"/>
      <c r="J67" s="86" t="s">
        <v>592</v>
      </c>
      <c r="K67" s="10"/>
    </row>
    <row r="68" spans="1:11">
      <c r="A68" s="155"/>
      <c r="B68" s="11"/>
      <c r="C68" s="11"/>
      <c r="D68" s="11"/>
      <c r="E68" s="242"/>
      <c r="F68" s="242"/>
      <c r="G68" s="11"/>
      <c r="H68" s="11"/>
      <c r="I68" s="11"/>
      <c r="J68" s="164" t="s">
        <v>593</v>
      </c>
      <c r="K68" s="11"/>
    </row>
    <row r="69" spans="1:11">
      <c r="E69" s="262">
        <f>SUM(E51)</f>
        <v>6000</v>
      </c>
    </row>
    <row r="70" spans="1:11" ht="24.75" customHeight="1">
      <c r="A70" s="387" t="s">
        <v>711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</row>
    <row r="71" spans="1:11">
      <c r="A71" s="7" t="s">
        <v>2</v>
      </c>
      <c r="B71" s="7" t="s">
        <v>3</v>
      </c>
      <c r="C71" s="7" t="s">
        <v>4</v>
      </c>
      <c r="D71" s="7" t="s">
        <v>5</v>
      </c>
      <c r="E71" s="382" t="s">
        <v>495</v>
      </c>
      <c r="F71" s="393"/>
      <c r="G71" s="393"/>
      <c r="H71" s="383"/>
      <c r="I71" s="7" t="s">
        <v>8</v>
      </c>
      <c r="J71" s="158" t="s">
        <v>10</v>
      </c>
      <c r="K71" s="7" t="s">
        <v>11</v>
      </c>
    </row>
    <row r="72" spans="1:11">
      <c r="A72" s="155"/>
      <c r="B72" s="155"/>
      <c r="C72" s="155"/>
      <c r="D72" s="155" t="s">
        <v>6</v>
      </c>
      <c r="E72" s="239">
        <v>2561</v>
      </c>
      <c r="F72" s="239">
        <v>2562</v>
      </c>
      <c r="G72" s="155">
        <v>2563</v>
      </c>
      <c r="H72" s="155">
        <v>2564</v>
      </c>
      <c r="I72" s="155" t="s">
        <v>9</v>
      </c>
      <c r="J72" s="164"/>
      <c r="K72" s="155" t="s">
        <v>12</v>
      </c>
    </row>
    <row r="73" spans="1:11">
      <c r="A73" s="7">
        <v>2</v>
      </c>
      <c r="B73" s="9" t="s">
        <v>554</v>
      </c>
      <c r="C73" s="9" t="s">
        <v>570</v>
      </c>
      <c r="D73" s="9" t="s">
        <v>595</v>
      </c>
      <c r="E73" s="137">
        <v>6000</v>
      </c>
      <c r="F73" s="248" t="s">
        <v>19</v>
      </c>
      <c r="G73" s="167" t="s">
        <v>19</v>
      </c>
      <c r="H73" s="167" t="s">
        <v>19</v>
      </c>
      <c r="I73" s="19" t="s">
        <v>650</v>
      </c>
      <c r="J73" s="19" t="s">
        <v>598</v>
      </c>
      <c r="K73" s="16" t="s">
        <v>39</v>
      </c>
    </row>
    <row r="74" spans="1:11" ht="20.25">
      <c r="A74" s="185"/>
      <c r="B74" s="10" t="s">
        <v>555</v>
      </c>
      <c r="C74" s="10" t="s">
        <v>571</v>
      </c>
      <c r="D74" s="10" t="s">
        <v>594</v>
      </c>
      <c r="E74" s="252"/>
      <c r="F74" s="252"/>
      <c r="G74" s="168"/>
      <c r="H74" s="168"/>
      <c r="I74" s="186" t="s">
        <v>651</v>
      </c>
      <c r="J74" s="51" t="s">
        <v>599</v>
      </c>
      <c r="K74" s="168"/>
    </row>
    <row r="75" spans="1:11" ht="20.25">
      <c r="A75" s="185"/>
      <c r="B75" s="10" t="s">
        <v>556</v>
      </c>
      <c r="C75" s="10"/>
      <c r="D75" s="10" t="s">
        <v>596</v>
      </c>
      <c r="E75" s="252"/>
      <c r="F75" s="252"/>
      <c r="G75" s="168"/>
      <c r="H75" s="168"/>
      <c r="I75" s="186" t="s">
        <v>652</v>
      </c>
      <c r="J75" s="51" t="s">
        <v>600</v>
      </c>
      <c r="K75" s="168"/>
    </row>
    <row r="76" spans="1:11" ht="20.25">
      <c r="A76" s="185"/>
      <c r="B76" s="10" t="s">
        <v>557</v>
      </c>
      <c r="C76" s="10"/>
      <c r="D76" s="10" t="s">
        <v>572</v>
      </c>
      <c r="E76" s="252"/>
      <c r="F76" s="252"/>
      <c r="G76" s="168"/>
      <c r="H76" s="168"/>
      <c r="I76" s="186" t="s">
        <v>654</v>
      </c>
      <c r="J76" s="51" t="s">
        <v>601</v>
      </c>
      <c r="K76" s="168"/>
    </row>
    <row r="77" spans="1:11">
      <c r="A77" s="155"/>
      <c r="B77" s="11"/>
      <c r="C77" s="11"/>
      <c r="D77" s="11" t="s">
        <v>597</v>
      </c>
      <c r="E77" s="242"/>
      <c r="F77" s="242"/>
      <c r="G77" s="11"/>
      <c r="H77" s="11"/>
      <c r="I77" s="11" t="s">
        <v>653</v>
      </c>
      <c r="J77" s="164"/>
      <c r="K77" s="11"/>
    </row>
    <row r="78" spans="1:11" ht="15" customHeight="1">
      <c r="A78" s="187"/>
      <c r="B78" s="187" t="s">
        <v>655</v>
      </c>
      <c r="C78" s="188"/>
      <c r="D78" s="188"/>
      <c r="E78" s="243">
        <f>SUM(E69,E73)</f>
        <v>12000</v>
      </c>
      <c r="F78" s="248" t="s">
        <v>19</v>
      </c>
      <c r="G78" s="167" t="s">
        <v>19</v>
      </c>
      <c r="H78" s="167" t="s">
        <v>19</v>
      </c>
      <c r="I78" s="188"/>
      <c r="J78" s="189"/>
      <c r="K78" s="188"/>
    </row>
    <row r="79" spans="1:11" ht="15" customHeight="1">
      <c r="A79" s="155"/>
      <c r="B79" s="11"/>
      <c r="C79" s="11"/>
      <c r="D79" s="11"/>
      <c r="E79" s="253" t="s">
        <v>656</v>
      </c>
      <c r="F79" s="244"/>
      <c r="G79" s="190"/>
      <c r="H79" s="190"/>
      <c r="I79" s="11"/>
      <c r="J79" s="164"/>
      <c r="K79" s="11"/>
    </row>
    <row r="95" spans="3:3">
      <c r="C95" s="292"/>
    </row>
  </sheetData>
  <mergeCells count="17">
    <mergeCell ref="A48:K48"/>
    <mergeCell ref="E71:H71"/>
    <mergeCell ref="A24:K24"/>
    <mergeCell ref="K27:K28"/>
    <mergeCell ref="A1:K1"/>
    <mergeCell ref="A70:K70"/>
    <mergeCell ref="A47:K47"/>
    <mergeCell ref="A8:K8"/>
    <mergeCell ref="E9:H9"/>
    <mergeCell ref="A2:K2"/>
    <mergeCell ref="A3:K3"/>
    <mergeCell ref="A4:K4"/>
    <mergeCell ref="A5:K5"/>
    <mergeCell ref="A6:K6"/>
    <mergeCell ref="A7:K7"/>
    <mergeCell ref="E49:H49"/>
    <mergeCell ref="E25:H25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opLeftCell="A64" workbookViewId="0">
      <selection activeCell="J51" sqref="J51:J58"/>
    </sheetView>
  </sheetViews>
  <sheetFormatPr defaultRowHeight="18.75"/>
  <cols>
    <col min="1" max="1" width="3.75" style="191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6384" width="9" style="1"/>
  </cols>
  <sheetData>
    <row r="1" spans="1:11">
      <c r="A1" s="384" t="s">
        <v>712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0.2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20.25">
      <c r="A5" s="403" t="s">
        <v>636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s="17" customFormat="1" ht="18.75" customHeight="1">
      <c r="A6" s="392" t="s">
        <v>635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1:11" ht="20.25">
      <c r="A7" s="403" t="s">
        <v>40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</row>
    <row r="8" spans="1:11" ht="20.25">
      <c r="A8" s="403" t="s">
        <v>41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</row>
    <row r="9" spans="1:11" ht="20.25">
      <c r="A9" s="139"/>
      <c r="B9" s="265" t="s">
        <v>42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7" t="s">
        <v>2</v>
      </c>
      <c r="B10" s="7" t="s">
        <v>3</v>
      </c>
      <c r="C10" s="7" t="s">
        <v>4</v>
      </c>
      <c r="D10" s="7" t="s">
        <v>5</v>
      </c>
      <c r="E10" s="382" t="s">
        <v>7</v>
      </c>
      <c r="F10" s="393"/>
      <c r="G10" s="393"/>
      <c r="H10" s="383"/>
      <c r="I10" s="7" t="s">
        <v>8</v>
      </c>
      <c r="J10" s="7" t="s">
        <v>10</v>
      </c>
      <c r="K10" s="7" t="s">
        <v>11</v>
      </c>
    </row>
    <row r="11" spans="1:11">
      <c r="A11" s="13"/>
      <c r="B11" s="13"/>
      <c r="C11" s="13"/>
      <c r="D11" s="13" t="s">
        <v>6</v>
      </c>
      <c r="E11" s="13">
        <v>2561</v>
      </c>
      <c r="F11" s="13">
        <v>2562</v>
      </c>
      <c r="G11" s="13">
        <v>2563</v>
      </c>
      <c r="H11" s="13">
        <v>2564</v>
      </c>
      <c r="I11" s="13" t="s">
        <v>9</v>
      </c>
      <c r="J11" s="13"/>
      <c r="K11" s="13" t="s">
        <v>12</v>
      </c>
    </row>
    <row r="12" spans="1:11" s="5" customFormat="1" ht="18.75" customHeight="1">
      <c r="A12" s="171">
        <v>1</v>
      </c>
      <c r="B12" s="47" t="s">
        <v>57</v>
      </c>
      <c r="C12" s="55" t="s">
        <v>46</v>
      </c>
      <c r="D12" s="55" t="s">
        <v>44</v>
      </c>
      <c r="E12" s="113">
        <v>15000</v>
      </c>
      <c r="F12" s="48" t="s">
        <v>19</v>
      </c>
      <c r="G12" s="46" t="s">
        <v>19</v>
      </c>
      <c r="H12" s="46" t="s">
        <v>19</v>
      </c>
      <c r="I12" s="44" t="s">
        <v>60</v>
      </c>
      <c r="J12" s="44" t="s">
        <v>64</v>
      </c>
      <c r="K12" s="45" t="s">
        <v>39</v>
      </c>
    </row>
    <row r="13" spans="1:11" s="5" customFormat="1" ht="18.75" customHeight="1">
      <c r="A13" s="125"/>
      <c r="B13" s="51" t="s">
        <v>56</v>
      </c>
      <c r="C13" s="57" t="s">
        <v>45</v>
      </c>
      <c r="D13" s="58" t="s">
        <v>76</v>
      </c>
      <c r="E13" s="20"/>
      <c r="F13" s="20"/>
      <c r="G13" s="20"/>
      <c r="H13" s="20"/>
      <c r="I13" s="58" t="s">
        <v>58</v>
      </c>
      <c r="J13" s="58" t="s">
        <v>61</v>
      </c>
      <c r="K13" s="20"/>
    </row>
    <row r="14" spans="1:11" s="5" customFormat="1" ht="18.75" customHeight="1">
      <c r="A14" s="125"/>
      <c r="B14" s="51"/>
      <c r="C14" s="57" t="s">
        <v>47</v>
      </c>
      <c r="D14" s="58" t="s">
        <v>54</v>
      </c>
      <c r="E14" s="20"/>
      <c r="F14" s="20"/>
      <c r="G14" s="20"/>
      <c r="H14" s="20"/>
      <c r="I14" s="58" t="s">
        <v>56</v>
      </c>
      <c r="J14" s="58" t="s">
        <v>62</v>
      </c>
      <c r="K14" s="20"/>
    </row>
    <row r="15" spans="1:11" s="5" customFormat="1" ht="18.75" customHeight="1">
      <c r="A15" s="125"/>
      <c r="B15" s="51"/>
      <c r="C15" s="57" t="s">
        <v>48</v>
      </c>
      <c r="D15" s="58" t="s">
        <v>55</v>
      </c>
      <c r="E15" s="20"/>
      <c r="F15" s="20"/>
      <c r="G15" s="20"/>
      <c r="H15" s="20"/>
      <c r="I15" s="58" t="s">
        <v>59</v>
      </c>
      <c r="J15" s="58" t="s">
        <v>63</v>
      </c>
      <c r="K15" s="20"/>
    </row>
    <row r="16" spans="1:11" s="5" customFormat="1" ht="19.5" customHeight="1">
      <c r="A16" s="125"/>
      <c r="B16" s="51"/>
      <c r="C16" s="57" t="s">
        <v>51</v>
      </c>
      <c r="D16" s="20"/>
      <c r="E16" s="20"/>
      <c r="F16" s="20"/>
      <c r="G16" s="20"/>
      <c r="H16" s="20"/>
      <c r="I16" s="58" t="s">
        <v>65</v>
      </c>
      <c r="J16" s="58" t="s">
        <v>72</v>
      </c>
      <c r="K16" s="20"/>
    </row>
    <row r="17" spans="1:11">
      <c r="A17" s="13"/>
      <c r="B17" s="10"/>
      <c r="C17" s="59" t="s">
        <v>49</v>
      </c>
      <c r="D17" s="10"/>
      <c r="E17" s="10"/>
      <c r="F17" s="10"/>
      <c r="G17" s="10"/>
      <c r="H17" s="10"/>
      <c r="I17" s="41" t="s">
        <v>66</v>
      </c>
      <c r="J17" s="41" t="s">
        <v>67</v>
      </c>
      <c r="K17" s="10"/>
    </row>
    <row r="18" spans="1:11">
      <c r="A18" s="13"/>
      <c r="B18" s="10"/>
      <c r="C18" s="59" t="s">
        <v>50</v>
      </c>
      <c r="D18" s="10"/>
      <c r="E18" s="10"/>
      <c r="F18" s="10"/>
      <c r="G18" s="10"/>
      <c r="H18" s="10"/>
      <c r="I18" s="41" t="s">
        <v>67</v>
      </c>
      <c r="J18" s="41" t="s">
        <v>73</v>
      </c>
      <c r="K18" s="10"/>
    </row>
    <row r="19" spans="1:11">
      <c r="A19" s="13"/>
      <c r="B19" s="10"/>
      <c r="C19" s="59" t="s">
        <v>52</v>
      </c>
      <c r="D19" s="10"/>
      <c r="E19" s="10"/>
      <c r="F19" s="10"/>
      <c r="G19" s="10"/>
      <c r="H19" s="10"/>
      <c r="I19" s="41" t="s">
        <v>68</v>
      </c>
      <c r="J19" s="41" t="s">
        <v>74</v>
      </c>
      <c r="K19" s="10"/>
    </row>
    <row r="20" spans="1:11">
      <c r="A20" s="13"/>
      <c r="B20" s="10"/>
      <c r="C20" s="59" t="s">
        <v>53</v>
      </c>
      <c r="D20" s="10"/>
      <c r="E20" s="10"/>
      <c r="F20" s="10"/>
      <c r="G20" s="10"/>
      <c r="H20" s="10"/>
      <c r="I20" s="41" t="s">
        <v>69</v>
      </c>
      <c r="J20" s="41" t="s">
        <v>605</v>
      </c>
      <c r="K20" s="10"/>
    </row>
    <row r="21" spans="1:11">
      <c r="A21" s="13"/>
      <c r="B21" s="10"/>
      <c r="C21" s="59" t="s">
        <v>43</v>
      </c>
      <c r="D21" s="10"/>
      <c r="E21" s="10"/>
      <c r="F21" s="10"/>
      <c r="G21" s="10"/>
      <c r="H21" s="10"/>
      <c r="I21" s="41" t="s">
        <v>70</v>
      </c>
      <c r="J21" s="41" t="s">
        <v>604</v>
      </c>
      <c r="K21" s="10"/>
    </row>
    <row r="22" spans="1:11">
      <c r="A22" s="155"/>
      <c r="B22" s="11"/>
      <c r="C22" s="60"/>
      <c r="D22" s="61"/>
      <c r="E22" s="62"/>
      <c r="F22" s="63"/>
      <c r="G22" s="64"/>
      <c r="H22" s="64"/>
      <c r="I22" s="61" t="s">
        <v>71</v>
      </c>
      <c r="J22" s="60"/>
      <c r="K22" s="65"/>
    </row>
    <row r="23" spans="1:11" ht="20.25" customHeigh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</row>
    <row r="24" spans="1:11" ht="24.75" customHeight="1">
      <c r="A24" s="405" t="s">
        <v>713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</row>
    <row r="25" spans="1:11">
      <c r="A25" s="7" t="s">
        <v>2</v>
      </c>
      <c r="B25" s="7" t="s">
        <v>3</v>
      </c>
      <c r="C25" s="7" t="s">
        <v>4</v>
      </c>
      <c r="D25" s="7" t="s">
        <v>5</v>
      </c>
      <c r="E25" s="382" t="s">
        <v>7</v>
      </c>
      <c r="F25" s="393"/>
      <c r="G25" s="393"/>
      <c r="H25" s="383"/>
      <c r="I25" s="7" t="s">
        <v>8</v>
      </c>
      <c r="J25" s="7" t="s">
        <v>10</v>
      </c>
      <c r="K25" s="7" t="s">
        <v>11</v>
      </c>
    </row>
    <row r="26" spans="1:11">
      <c r="A26" s="13"/>
      <c r="B26" s="13"/>
      <c r="C26" s="13"/>
      <c r="D26" s="13" t="s">
        <v>6</v>
      </c>
      <c r="E26" s="13">
        <v>2561</v>
      </c>
      <c r="F26" s="13">
        <v>2562</v>
      </c>
      <c r="G26" s="13">
        <v>2563</v>
      </c>
      <c r="H26" s="13">
        <v>2564</v>
      </c>
      <c r="I26" s="13" t="s">
        <v>9</v>
      </c>
      <c r="J26" s="13"/>
      <c r="K26" s="13" t="s">
        <v>12</v>
      </c>
    </row>
    <row r="27" spans="1:11" ht="19.5">
      <c r="A27" s="171">
        <v>2</v>
      </c>
      <c r="B27" s="47" t="s">
        <v>57</v>
      </c>
      <c r="C27" s="55" t="s">
        <v>46</v>
      </c>
      <c r="D27" s="55" t="s">
        <v>44</v>
      </c>
      <c r="E27" s="113">
        <v>15000</v>
      </c>
      <c r="F27" s="48" t="s">
        <v>19</v>
      </c>
      <c r="G27" s="46" t="s">
        <v>19</v>
      </c>
      <c r="H27" s="46" t="s">
        <v>19</v>
      </c>
      <c r="I27" s="44" t="s">
        <v>60</v>
      </c>
      <c r="J27" s="44" t="s">
        <v>64</v>
      </c>
      <c r="K27" s="47" t="s">
        <v>39</v>
      </c>
    </row>
    <row r="28" spans="1:11" ht="19.5">
      <c r="A28" s="125"/>
      <c r="B28" s="51" t="s">
        <v>56</v>
      </c>
      <c r="C28" s="57" t="s">
        <v>45</v>
      </c>
      <c r="D28" s="58" t="s">
        <v>75</v>
      </c>
      <c r="E28" s="20"/>
      <c r="F28" s="20"/>
      <c r="G28" s="20"/>
      <c r="H28" s="20"/>
      <c r="I28" s="58" t="s">
        <v>58</v>
      </c>
      <c r="J28" s="58" t="s">
        <v>61</v>
      </c>
      <c r="K28" s="20"/>
    </row>
    <row r="29" spans="1:11" ht="19.5">
      <c r="A29" s="125"/>
      <c r="B29" s="51"/>
      <c r="C29" s="57" t="s">
        <v>47</v>
      </c>
      <c r="D29" s="58" t="s">
        <v>54</v>
      </c>
      <c r="E29" s="20"/>
      <c r="F29" s="20"/>
      <c r="G29" s="20"/>
      <c r="H29" s="20"/>
      <c r="I29" s="58" t="s">
        <v>56</v>
      </c>
      <c r="J29" s="58" t="s">
        <v>62</v>
      </c>
      <c r="K29" s="20"/>
    </row>
    <row r="30" spans="1:11" ht="19.5">
      <c r="A30" s="125"/>
      <c r="B30" s="51"/>
      <c r="C30" s="57" t="s">
        <v>48</v>
      </c>
      <c r="D30" s="58" t="s">
        <v>55</v>
      </c>
      <c r="E30" s="20"/>
      <c r="F30" s="20"/>
      <c r="G30" s="20"/>
      <c r="H30" s="20"/>
      <c r="I30" s="58" t="s">
        <v>59</v>
      </c>
      <c r="J30" s="58" t="s">
        <v>63</v>
      </c>
      <c r="K30" s="20"/>
    </row>
    <row r="31" spans="1:11" ht="19.5">
      <c r="A31" s="125"/>
      <c r="B31" s="51"/>
      <c r="C31" s="57" t="s">
        <v>51</v>
      </c>
      <c r="D31" s="20"/>
      <c r="E31" s="20"/>
      <c r="F31" s="20"/>
      <c r="G31" s="20"/>
      <c r="H31" s="20"/>
      <c r="I31" s="58" t="s">
        <v>65</v>
      </c>
      <c r="J31" s="58" t="s">
        <v>72</v>
      </c>
      <c r="K31" s="20"/>
    </row>
    <row r="32" spans="1:11">
      <c r="A32" s="13"/>
      <c r="B32" s="10"/>
      <c r="C32" s="59" t="s">
        <v>49</v>
      </c>
      <c r="D32" s="10"/>
      <c r="E32" s="10"/>
      <c r="F32" s="10"/>
      <c r="G32" s="10"/>
      <c r="H32" s="10"/>
      <c r="I32" s="41" t="s">
        <v>66</v>
      </c>
      <c r="J32" s="41" t="s">
        <v>67</v>
      </c>
      <c r="K32" s="10"/>
    </row>
    <row r="33" spans="1:11">
      <c r="A33" s="13"/>
      <c r="B33" s="10"/>
      <c r="C33" s="59" t="s">
        <v>50</v>
      </c>
      <c r="D33" s="10"/>
      <c r="E33" s="10"/>
      <c r="F33" s="10"/>
      <c r="G33" s="10"/>
      <c r="H33" s="10"/>
      <c r="I33" s="41" t="s">
        <v>67</v>
      </c>
      <c r="J33" s="41" t="s">
        <v>73</v>
      </c>
      <c r="K33" s="10"/>
    </row>
    <row r="34" spans="1:11">
      <c r="A34" s="13"/>
      <c r="B34" s="10"/>
      <c r="C34" s="59" t="s">
        <v>52</v>
      </c>
      <c r="D34" s="10"/>
      <c r="E34" s="10"/>
      <c r="F34" s="10"/>
      <c r="G34" s="10"/>
      <c r="H34" s="10"/>
      <c r="I34" s="41" t="s">
        <v>68</v>
      </c>
      <c r="J34" s="41" t="s">
        <v>74</v>
      </c>
      <c r="K34" s="10"/>
    </row>
    <row r="35" spans="1:11">
      <c r="A35" s="13"/>
      <c r="B35" s="10"/>
      <c r="C35" s="59" t="s">
        <v>53</v>
      </c>
      <c r="D35" s="10"/>
      <c r="E35" s="10"/>
      <c r="F35" s="10"/>
      <c r="G35" s="10"/>
      <c r="H35" s="10"/>
      <c r="I35" s="41" t="s">
        <v>69</v>
      </c>
      <c r="J35" s="41" t="s">
        <v>605</v>
      </c>
      <c r="K35" s="10"/>
    </row>
    <row r="36" spans="1:11">
      <c r="A36" s="13"/>
      <c r="B36" s="10"/>
      <c r="C36" s="59" t="s">
        <v>43</v>
      </c>
      <c r="D36" s="10"/>
      <c r="E36" s="10"/>
      <c r="F36" s="10"/>
      <c r="G36" s="10"/>
      <c r="H36" s="10"/>
      <c r="I36" s="41" t="s">
        <v>70</v>
      </c>
      <c r="J36" s="41" t="s">
        <v>604</v>
      </c>
      <c r="K36" s="10"/>
    </row>
    <row r="37" spans="1:11">
      <c r="A37" s="155"/>
      <c r="B37" s="11"/>
      <c r="C37" s="60"/>
      <c r="D37" s="61"/>
      <c r="E37" s="62"/>
      <c r="F37" s="63"/>
      <c r="G37" s="64"/>
      <c r="H37" s="64"/>
      <c r="I37" s="61" t="s">
        <v>71</v>
      </c>
      <c r="J37" s="60"/>
      <c r="K37" s="65"/>
    </row>
    <row r="38" spans="1:11" s="136" customFormat="1" ht="15" customHeight="1">
      <c r="A38" s="200"/>
      <c r="B38" s="200" t="s">
        <v>657</v>
      </c>
      <c r="C38" s="201"/>
      <c r="D38" s="202"/>
      <c r="E38" s="203">
        <f>SUM(E12,E27)</f>
        <v>30000</v>
      </c>
      <c r="F38" s="48" t="s">
        <v>19</v>
      </c>
      <c r="G38" s="46" t="s">
        <v>19</v>
      </c>
      <c r="H38" s="46" t="s">
        <v>19</v>
      </c>
      <c r="I38" s="202"/>
      <c r="J38" s="201"/>
      <c r="K38" s="200"/>
    </row>
    <row r="39" spans="1:11" ht="15" customHeight="1">
      <c r="A39" s="155"/>
      <c r="B39" s="11"/>
      <c r="C39" s="60"/>
      <c r="D39" s="61"/>
      <c r="E39" s="204" t="s">
        <v>656</v>
      </c>
      <c r="F39" s="63"/>
      <c r="G39" s="64"/>
      <c r="H39" s="64"/>
      <c r="I39" s="61"/>
      <c r="J39" s="60"/>
      <c r="K39" s="65"/>
    </row>
    <row r="40" spans="1:11">
      <c r="A40" s="192"/>
      <c r="B40" s="67"/>
      <c r="C40" s="68"/>
      <c r="D40" s="69"/>
      <c r="E40" s="70"/>
      <c r="F40" s="71"/>
      <c r="G40" s="72"/>
      <c r="H40" s="72"/>
      <c r="I40" s="69"/>
      <c r="J40" s="68"/>
      <c r="K40" s="73"/>
    </row>
    <row r="41" spans="1:11">
      <c r="A41" s="192"/>
      <c r="B41" s="67"/>
      <c r="C41" s="68"/>
      <c r="D41" s="69"/>
      <c r="E41" s="70"/>
      <c r="F41" s="71"/>
      <c r="G41" s="72"/>
      <c r="H41" s="72"/>
      <c r="I41" s="69"/>
      <c r="J41" s="68"/>
      <c r="K41" s="73"/>
    </row>
    <row r="42" spans="1:11">
      <c r="A42" s="192"/>
      <c r="B42" s="67"/>
      <c r="C42" s="68"/>
      <c r="D42" s="69"/>
      <c r="E42" s="70"/>
      <c r="F42" s="71"/>
      <c r="G42" s="72"/>
      <c r="H42" s="72"/>
      <c r="I42" s="69"/>
      <c r="J42" s="68"/>
      <c r="K42" s="73"/>
    </row>
    <row r="43" spans="1:11">
      <c r="A43" s="192"/>
      <c r="B43" s="67"/>
      <c r="C43" s="68"/>
      <c r="D43" s="69"/>
      <c r="E43" s="70"/>
      <c r="F43" s="71"/>
      <c r="G43" s="72"/>
      <c r="H43" s="72"/>
      <c r="I43" s="69"/>
      <c r="J43" s="68"/>
      <c r="K43" s="73"/>
    </row>
    <row r="44" spans="1:11">
      <c r="A44" s="192"/>
      <c r="B44" s="67"/>
      <c r="C44" s="68"/>
      <c r="D44" s="69"/>
      <c r="E44" s="70"/>
      <c r="F44" s="71"/>
      <c r="G44" s="72"/>
      <c r="H44" s="72"/>
      <c r="I44" s="69"/>
      <c r="J44" s="68"/>
      <c r="K44" s="73"/>
    </row>
    <row r="45" spans="1:11">
      <c r="A45" s="192"/>
      <c r="B45" s="67"/>
      <c r="C45" s="68"/>
      <c r="D45" s="69"/>
      <c r="E45" s="70"/>
      <c r="F45" s="71"/>
      <c r="G45" s="72"/>
      <c r="H45" s="72"/>
      <c r="I45" s="69"/>
      <c r="J45" s="68"/>
      <c r="K45" s="73"/>
    </row>
    <row r="46" spans="1:11">
      <c r="A46" s="192"/>
      <c r="B46" s="67"/>
      <c r="C46" s="68"/>
      <c r="D46" s="69"/>
      <c r="E46" s="70"/>
      <c r="F46" s="71"/>
      <c r="G46" s="72"/>
      <c r="H46" s="72"/>
      <c r="I46" s="69"/>
      <c r="J46" s="68"/>
      <c r="K46" s="73"/>
    </row>
    <row r="47" spans="1:11" ht="20.25" customHeight="1">
      <c r="A47" s="384" t="s">
        <v>714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</row>
    <row r="48" spans="1:11">
      <c r="B48" s="1" t="s">
        <v>606</v>
      </c>
    </row>
    <row r="49" spans="1:11">
      <c r="A49" s="7" t="s">
        <v>2</v>
      </c>
      <c r="B49" s="7" t="s">
        <v>3</v>
      </c>
      <c r="C49" s="7" t="s">
        <v>4</v>
      </c>
      <c r="D49" s="7" t="s">
        <v>5</v>
      </c>
      <c r="E49" s="382" t="s">
        <v>7</v>
      </c>
      <c r="F49" s="393"/>
      <c r="G49" s="393"/>
      <c r="H49" s="383"/>
      <c r="I49" s="7" t="s">
        <v>8</v>
      </c>
      <c r="J49" s="7" t="s">
        <v>10</v>
      </c>
      <c r="K49" s="7" t="s">
        <v>11</v>
      </c>
    </row>
    <row r="50" spans="1:11">
      <c r="A50" s="155"/>
      <c r="B50" s="155"/>
      <c r="C50" s="155"/>
      <c r="D50" s="155" t="s">
        <v>6</v>
      </c>
      <c r="E50" s="155">
        <v>2561</v>
      </c>
      <c r="F50" s="155">
        <v>2562</v>
      </c>
      <c r="G50" s="155">
        <v>2563</v>
      </c>
      <c r="H50" s="155">
        <v>2564</v>
      </c>
      <c r="I50" s="155" t="s">
        <v>9</v>
      </c>
      <c r="J50" s="155"/>
      <c r="K50" s="155" t="s">
        <v>12</v>
      </c>
    </row>
    <row r="51" spans="1:11">
      <c r="A51" s="7">
        <v>1</v>
      </c>
      <c r="B51" s="9" t="s">
        <v>607</v>
      </c>
      <c r="C51" s="47" t="s">
        <v>616</v>
      </c>
      <c r="D51" s="9" t="s">
        <v>615</v>
      </c>
      <c r="E51" s="140">
        <v>30000</v>
      </c>
      <c r="F51" s="7" t="s">
        <v>494</v>
      </c>
      <c r="G51" s="7" t="s">
        <v>494</v>
      </c>
      <c r="H51" s="7" t="s">
        <v>494</v>
      </c>
      <c r="I51" s="7" t="s">
        <v>114</v>
      </c>
      <c r="J51" s="9" t="s">
        <v>623</v>
      </c>
      <c r="K51" s="9" t="s">
        <v>39</v>
      </c>
    </row>
    <row r="52" spans="1:11">
      <c r="A52" s="13"/>
      <c r="B52" s="10" t="s">
        <v>608</v>
      </c>
      <c r="C52" s="10" t="s">
        <v>56</v>
      </c>
      <c r="D52" s="10" t="s">
        <v>612</v>
      </c>
      <c r="E52" s="10"/>
      <c r="F52" s="10"/>
      <c r="G52" s="10"/>
      <c r="H52" s="10"/>
      <c r="I52" s="13" t="s">
        <v>115</v>
      </c>
      <c r="J52" s="10" t="s">
        <v>624</v>
      </c>
      <c r="K52" s="10"/>
    </row>
    <row r="53" spans="1:11">
      <c r="A53" s="13"/>
      <c r="B53" s="10" t="s">
        <v>609</v>
      </c>
      <c r="C53" s="20" t="s">
        <v>621</v>
      </c>
      <c r="D53" s="10" t="s">
        <v>613</v>
      </c>
      <c r="E53" s="10"/>
      <c r="F53" s="10"/>
      <c r="G53" s="10"/>
      <c r="H53" s="10"/>
      <c r="I53" s="10"/>
      <c r="J53" s="10" t="s">
        <v>625</v>
      </c>
      <c r="K53" s="10"/>
    </row>
    <row r="54" spans="1:11">
      <c r="A54" s="13"/>
      <c r="B54" s="10" t="s">
        <v>611</v>
      </c>
      <c r="C54" s="10" t="s">
        <v>617</v>
      </c>
      <c r="D54" s="10" t="s">
        <v>614</v>
      </c>
      <c r="E54" s="10"/>
      <c r="F54" s="10"/>
      <c r="G54" s="10"/>
      <c r="H54" s="10"/>
      <c r="I54" s="10"/>
      <c r="J54" s="10" t="s">
        <v>626</v>
      </c>
      <c r="K54" s="10"/>
    </row>
    <row r="55" spans="1:11">
      <c r="A55" s="13"/>
      <c r="B55" s="10" t="s">
        <v>610</v>
      </c>
      <c r="C55" s="10" t="s">
        <v>618</v>
      </c>
      <c r="D55" s="157" t="s">
        <v>611</v>
      </c>
      <c r="E55" s="10"/>
      <c r="F55" s="10"/>
      <c r="G55" s="10"/>
      <c r="H55" s="10"/>
      <c r="I55" s="10"/>
      <c r="J55" s="10" t="s">
        <v>627</v>
      </c>
      <c r="K55" s="10"/>
    </row>
    <row r="56" spans="1:11">
      <c r="A56" s="13"/>
      <c r="B56" s="10"/>
      <c r="C56" s="10" t="s">
        <v>630</v>
      </c>
      <c r="D56" s="157" t="s">
        <v>610</v>
      </c>
      <c r="E56" s="10"/>
      <c r="F56" s="10"/>
      <c r="G56" s="10"/>
      <c r="H56" s="10"/>
      <c r="I56" s="10"/>
      <c r="J56" s="10" t="s">
        <v>628</v>
      </c>
      <c r="K56" s="10"/>
    </row>
    <row r="57" spans="1:11">
      <c r="A57" s="13"/>
      <c r="B57" s="10"/>
      <c r="C57" s="10" t="s">
        <v>619</v>
      </c>
      <c r="D57" s="10"/>
      <c r="E57" s="10"/>
      <c r="F57" s="10"/>
      <c r="G57" s="10"/>
      <c r="H57" s="10"/>
      <c r="I57" s="10"/>
      <c r="J57" s="10" t="s">
        <v>629</v>
      </c>
      <c r="K57" s="10"/>
    </row>
    <row r="58" spans="1:11">
      <c r="A58" s="13"/>
      <c r="B58" s="10"/>
      <c r="C58" s="10" t="s">
        <v>622</v>
      </c>
      <c r="D58" s="10"/>
      <c r="E58" s="10"/>
      <c r="F58" s="10"/>
      <c r="G58" s="10"/>
      <c r="H58" s="10"/>
      <c r="I58" s="10"/>
      <c r="J58" s="10" t="s">
        <v>467</v>
      </c>
      <c r="K58" s="10"/>
    </row>
    <row r="59" spans="1:11">
      <c r="A59" s="13"/>
      <c r="B59" s="10"/>
      <c r="C59" s="10" t="s">
        <v>620</v>
      </c>
      <c r="D59" s="10"/>
      <c r="E59" s="10"/>
      <c r="F59" s="10"/>
      <c r="G59" s="10"/>
      <c r="H59" s="10"/>
      <c r="I59" s="10"/>
      <c r="J59" s="10" t="s">
        <v>634</v>
      </c>
      <c r="K59" s="10"/>
    </row>
    <row r="60" spans="1:11">
      <c r="A60" s="13"/>
      <c r="B60" s="10"/>
      <c r="C60" s="10"/>
      <c r="D60" s="10"/>
      <c r="E60" s="10"/>
      <c r="F60" s="10"/>
      <c r="G60" s="10"/>
      <c r="H60" s="10"/>
      <c r="I60" s="10"/>
      <c r="J60" s="10" t="s">
        <v>633</v>
      </c>
      <c r="K60" s="10"/>
    </row>
    <row r="61" spans="1:11">
      <c r="A61" s="13"/>
      <c r="B61" s="10"/>
      <c r="C61" s="10"/>
      <c r="D61" s="10"/>
      <c r="E61" s="10"/>
      <c r="F61" s="10"/>
      <c r="G61" s="10"/>
      <c r="H61" s="10"/>
      <c r="I61" s="10"/>
      <c r="J61" s="10" t="s">
        <v>631</v>
      </c>
      <c r="K61" s="10"/>
    </row>
    <row r="62" spans="1:11">
      <c r="A62" s="155"/>
      <c r="B62" s="11"/>
      <c r="C62" s="11"/>
      <c r="D62" s="11"/>
      <c r="E62" s="11"/>
      <c r="F62" s="11"/>
      <c r="G62" s="11"/>
      <c r="H62" s="11"/>
      <c r="I62" s="11"/>
      <c r="J62" s="11" t="s">
        <v>632</v>
      </c>
      <c r="K62" s="11"/>
    </row>
    <row r="63" spans="1:11" s="206" customFormat="1" ht="15" customHeight="1">
      <c r="A63" s="200"/>
      <c r="B63" s="200" t="s">
        <v>659</v>
      </c>
      <c r="C63" s="205"/>
      <c r="D63" s="205"/>
      <c r="E63" s="207">
        <f>SUM(E51)</f>
        <v>30000</v>
      </c>
      <c r="F63" s="7" t="s">
        <v>494</v>
      </c>
      <c r="G63" s="7" t="s">
        <v>494</v>
      </c>
      <c r="H63" s="7" t="s">
        <v>494</v>
      </c>
      <c r="I63" s="205"/>
      <c r="J63" s="205"/>
      <c r="K63" s="205"/>
    </row>
    <row r="64" spans="1:11" ht="15" customHeight="1">
      <c r="A64" s="155"/>
      <c r="B64" s="11"/>
      <c r="C64" s="11"/>
      <c r="D64" s="11"/>
      <c r="E64" s="208" t="s">
        <v>660</v>
      </c>
      <c r="F64" s="11"/>
      <c r="G64" s="11"/>
      <c r="H64" s="11"/>
      <c r="I64" s="11"/>
      <c r="J64" s="11"/>
      <c r="K64" s="11"/>
    </row>
  </sheetData>
  <mergeCells count="14">
    <mergeCell ref="E49:H49"/>
    <mergeCell ref="A1:K1"/>
    <mergeCell ref="A2:K2"/>
    <mergeCell ref="A3:K3"/>
    <mergeCell ref="A4:K4"/>
    <mergeCell ref="A5:K5"/>
    <mergeCell ref="A6:K6"/>
    <mergeCell ref="E25:H25"/>
    <mergeCell ref="A23:K23"/>
    <mergeCell ref="A7:K7"/>
    <mergeCell ref="A8:K8"/>
    <mergeCell ref="E10:H10"/>
    <mergeCell ref="A24:K24"/>
    <mergeCell ref="A47:K47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opLeftCell="A13" workbookViewId="0">
      <selection activeCell="C13" sqref="C13"/>
    </sheetView>
  </sheetViews>
  <sheetFormatPr defaultRowHeight="18.75"/>
  <cols>
    <col min="1" max="1" width="3.75" style="1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6384" width="9" style="1"/>
  </cols>
  <sheetData>
    <row r="1" spans="1:11">
      <c r="A1" s="384" t="s">
        <v>715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0.2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20.25">
      <c r="A5" s="2" t="s">
        <v>77</v>
      </c>
      <c r="B5"/>
      <c r="C5" s="2"/>
      <c r="D5" s="2"/>
      <c r="E5" s="2"/>
      <c r="F5" s="2"/>
      <c r="G5" s="2"/>
      <c r="H5" s="2"/>
      <c r="I5" s="2"/>
      <c r="J5" s="2"/>
      <c r="K5" s="2"/>
    </row>
    <row r="6" spans="1:11" s="17" customFormat="1" ht="18.75" customHeight="1">
      <c r="A6" s="2" t="s">
        <v>78</v>
      </c>
      <c r="B6"/>
    </row>
    <row r="7" spans="1:11" ht="20.25">
      <c r="A7" s="2" t="s">
        <v>79</v>
      </c>
      <c r="B7"/>
      <c r="C7" s="2"/>
      <c r="D7" s="2"/>
      <c r="E7" s="2"/>
      <c r="F7" s="2"/>
      <c r="G7" s="2"/>
      <c r="H7" s="2"/>
      <c r="I7" s="2"/>
      <c r="J7" s="2"/>
      <c r="K7" s="2"/>
    </row>
    <row r="8" spans="1:11" ht="20.25">
      <c r="A8"/>
      <c r="B8" s="3" t="s">
        <v>885</v>
      </c>
      <c r="C8" s="18"/>
      <c r="D8" s="18"/>
      <c r="E8" s="18"/>
      <c r="F8" s="18"/>
      <c r="G8" s="18"/>
      <c r="H8" s="18"/>
      <c r="I8" s="18"/>
      <c r="J8" s="18"/>
      <c r="K8" s="18"/>
    </row>
    <row r="9" spans="1:11">
      <c r="A9" s="7" t="s">
        <v>2</v>
      </c>
      <c r="B9" s="7" t="s">
        <v>3</v>
      </c>
      <c r="C9" s="7" t="s">
        <v>4</v>
      </c>
      <c r="D9" s="7" t="s">
        <v>5</v>
      </c>
      <c r="E9" s="382" t="s">
        <v>7</v>
      </c>
      <c r="F9" s="393"/>
      <c r="G9" s="393"/>
      <c r="H9" s="383"/>
      <c r="I9" s="7" t="s">
        <v>8</v>
      </c>
      <c r="J9" s="7" t="s">
        <v>10</v>
      </c>
      <c r="K9" s="7" t="s">
        <v>11</v>
      </c>
    </row>
    <row r="10" spans="1:11">
      <c r="A10" s="13"/>
      <c r="B10" s="13"/>
      <c r="C10" s="13"/>
      <c r="D10" s="13" t="s">
        <v>6</v>
      </c>
      <c r="E10" s="13">
        <v>2561</v>
      </c>
      <c r="F10" s="13">
        <v>2562</v>
      </c>
      <c r="G10" s="13">
        <v>2563</v>
      </c>
      <c r="H10" s="13">
        <v>2564</v>
      </c>
      <c r="I10" s="13" t="s">
        <v>9</v>
      </c>
      <c r="J10" s="13"/>
      <c r="K10" s="13" t="s">
        <v>12</v>
      </c>
    </row>
    <row r="11" spans="1:11" s="5" customFormat="1" ht="20.25" customHeight="1">
      <c r="A11" s="171">
        <v>1</v>
      </c>
      <c r="B11" s="47" t="s">
        <v>705</v>
      </c>
      <c r="C11" s="75" t="s">
        <v>85</v>
      </c>
      <c r="D11" s="47" t="s">
        <v>707</v>
      </c>
      <c r="E11" s="113">
        <v>30000</v>
      </c>
      <c r="F11" s="100" t="s">
        <v>19</v>
      </c>
      <c r="G11" s="45" t="s">
        <v>19</v>
      </c>
      <c r="H11" s="45" t="s">
        <v>19</v>
      </c>
      <c r="I11" s="45" t="s">
        <v>38</v>
      </c>
      <c r="J11" s="44" t="s">
        <v>92</v>
      </c>
      <c r="K11" s="16" t="s">
        <v>39</v>
      </c>
    </row>
    <row r="12" spans="1:11" s="5" customFormat="1" ht="18.75" customHeight="1">
      <c r="A12" s="76"/>
      <c r="B12" s="50" t="s">
        <v>80</v>
      </c>
      <c r="C12" s="74" t="s">
        <v>81</v>
      </c>
      <c r="D12" s="20" t="s">
        <v>706</v>
      </c>
      <c r="E12" s="77"/>
      <c r="F12" s="53"/>
      <c r="G12" s="54"/>
      <c r="H12" s="54"/>
      <c r="I12" s="156" t="s">
        <v>89</v>
      </c>
      <c r="J12" s="58" t="s">
        <v>93</v>
      </c>
      <c r="K12" s="50"/>
    </row>
    <row r="13" spans="1:11" s="5" customFormat="1" ht="18.75" customHeight="1">
      <c r="A13" s="56"/>
      <c r="B13" s="51"/>
      <c r="C13" s="74" t="s">
        <v>82</v>
      </c>
      <c r="D13" s="20"/>
      <c r="E13" s="20"/>
      <c r="F13" s="20"/>
      <c r="G13" s="20"/>
      <c r="H13" s="20"/>
      <c r="I13" s="13" t="s">
        <v>3</v>
      </c>
      <c r="J13" s="58" t="s">
        <v>90</v>
      </c>
      <c r="K13" s="20"/>
    </row>
    <row r="14" spans="1:11" s="5" customFormat="1" ht="18.75" customHeight="1">
      <c r="A14" s="56"/>
      <c r="B14" s="51"/>
      <c r="C14" s="74" t="s">
        <v>83</v>
      </c>
      <c r="D14" s="58"/>
      <c r="E14" s="20"/>
      <c r="F14" s="20"/>
      <c r="G14" s="20"/>
      <c r="H14" s="20"/>
      <c r="I14" s="58"/>
      <c r="J14" s="58" t="s">
        <v>94</v>
      </c>
      <c r="K14" s="20"/>
    </row>
    <row r="15" spans="1:11" s="5" customFormat="1" ht="19.5" customHeight="1">
      <c r="A15" s="56"/>
      <c r="B15" s="51"/>
      <c r="C15" s="74" t="s">
        <v>86</v>
      </c>
      <c r="D15" s="20"/>
      <c r="E15" s="20"/>
      <c r="F15" s="20"/>
      <c r="G15" s="20"/>
      <c r="H15" s="20"/>
      <c r="I15" s="58"/>
      <c r="J15" s="58" t="s">
        <v>91</v>
      </c>
      <c r="K15" s="20"/>
    </row>
    <row r="16" spans="1:11">
      <c r="A16" s="10"/>
      <c r="B16" s="10"/>
      <c r="C16" s="74" t="s">
        <v>84</v>
      </c>
      <c r="D16" s="10"/>
      <c r="E16" s="10"/>
      <c r="F16" s="10"/>
      <c r="G16" s="10"/>
      <c r="H16" s="10"/>
      <c r="I16" s="41"/>
      <c r="J16" s="41" t="s">
        <v>95</v>
      </c>
      <c r="K16" s="10"/>
    </row>
    <row r="17" spans="1:11">
      <c r="A17" s="10"/>
      <c r="B17" s="10"/>
      <c r="C17" s="41" t="s">
        <v>87</v>
      </c>
      <c r="D17" s="10"/>
      <c r="E17" s="10"/>
      <c r="F17" s="10"/>
      <c r="G17" s="10"/>
      <c r="H17" s="10"/>
      <c r="I17" s="41"/>
      <c r="J17" s="41" t="s">
        <v>96</v>
      </c>
      <c r="K17" s="10"/>
    </row>
    <row r="18" spans="1:11">
      <c r="A18" s="10"/>
      <c r="B18" s="10"/>
      <c r="C18" s="74" t="s">
        <v>88</v>
      </c>
      <c r="D18" s="10"/>
      <c r="E18" s="10"/>
      <c r="F18" s="10"/>
      <c r="G18" s="10"/>
      <c r="H18" s="10"/>
      <c r="I18" s="41"/>
      <c r="J18" s="41"/>
      <c r="K18" s="10"/>
    </row>
    <row r="19" spans="1:11" s="210" customFormat="1" ht="15" customHeight="1">
      <c r="A19" s="200"/>
      <c r="B19" s="200" t="s">
        <v>661</v>
      </c>
      <c r="C19" s="209"/>
      <c r="D19" s="200"/>
      <c r="E19" s="203">
        <f>SUM(E11)</f>
        <v>30000</v>
      </c>
      <c r="F19" s="100" t="s">
        <v>19</v>
      </c>
      <c r="G19" s="45" t="s">
        <v>19</v>
      </c>
      <c r="H19" s="45" t="s">
        <v>19</v>
      </c>
      <c r="I19" s="202"/>
      <c r="J19" s="202"/>
      <c r="K19" s="200"/>
    </row>
    <row r="20" spans="1:11" ht="15" customHeight="1">
      <c r="A20" s="198"/>
      <c r="B20" s="198"/>
      <c r="C20" s="198"/>
      <c r="D20" s="198"/>
      <c r="E20" s="208" t="s">
        <v>660</v>
      </c>
      <c r="F20" s="198"/>
      <c r="G20" s="198"/>
      <c r="H20" s="198"/>
      <c r="I20" s="198"/>
      <c r="J20" s="211"/>
      <c r="K20" s="198"/>
    </row>
    <row r="21" spans="1:11">
      <c r="A21" s="67"/>
      <c r="B21" s="67"/>
      <c r="C21" s="68"/>
      <c r="D21" s="69"/>
      <c r="E21" s="70"/>
      <c r="F21" s="71"/>
      <c r="G21" s="72"/>
      <c r="H21" s="72"/>
      <c r="I21" s="69"/>
      <c r="J21" s="68"/>
      <c r="K21" s="73"/>
    </row>
    <row r="22" spans="1:11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1:1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</sheetData>
  <mergeCells count="6">
    <mergeCell ref="A1:K1"/>
    <mergeCell ref="E9:H9"/>
    <mergeCell ref="A22:K22"/>
    <mergeCell ref="A2:K2"/>
    <mergeCell ref="A3:K3"/>
    <mergeCell ref="A4:K4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6" sqref="A6:K6"/>
    </sheetView>
  </sheetViews>
  <sheetFormatPr defaultRowHeight="18.75"/>
  <cols>
    <col min="1" max="1" width="3.75" style="322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1" width="9" style="322"/>
    <col min="12" max="16384" width="9" style="1"/>
  </cols>
  <sheetData>
    <row r="1" spans="1:11">
      <c r="A1" s="384" t="s">
        <v>716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0.25">
      <c r="A4" s="381" t="s">
        <v>97</v>
      </c>
      <c r="B4" s="381"/>
      <c r="C4" s="381"/>
      <c r="D4" s="381"/>
      <c r="E4" s="381"/>
      <c r="F4" s="381"/>
      <c r="G4" s="381"/>
      <c r="H4" s="381"/>
      <c r="I4" s="381"/>
      <c r="J4" s="381"/>
      <c r="K4" s="321"/>
    </row>
    <row r="5" spans="1:11" ht="20.25">
      <c r="A5" s="381" t="s">
        <v>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ht="20.25">
      <c r="A6" s="391" t="s">
        <v>891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1" ht="20.25">
      <c r="A7" s="392" t="s">
        <v>826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</row>
    <row r="8" spans="1:11" ht="20.25">
      <c r="A8" s="392" t="s">
        <v>827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</row>
    <row r="9" spans="1:11" s="17" customFormat="1" ht="18.75" customHeight="1">
      <c r="A9" s="392" t="s">
        <v>828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</row>
    <row r="10" spans="1:11" s="17" customFormat="1" ht="18.75" customHeight="1">
      <c r="A10" s="2" t="s">
        <v>829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0.25">
      <c r="A11" s="123"/>
      <c r="B11" s="3" t="s">
        <v>890</v>
      </c>
      <c r="C11" s="18"/>
      <c r="D11" s="18"/>
      <c r="E11" s="18"/>
      <c r="F11" s="18"/>
      <c r="G11" s="18"/>
      <c r="H11" s="18"/>
      <c r="I11" s="18"/>
      <c r="J11" s="18"/>
      <c r="K11" s="323"/>
    </row>
    <row r="12" spans="1:11">
      <c r="A12" s="7" t="s">
        <v>2</v>
      </c>
      <c r="B12" s="7" t="s">
        <v>3</v>
      </c>
      <c r="C12" s="7" t="s">
        <v>4</v>
      </c>
      <c r="D12" s="7" t="s">
        <v>5</v>
      </c>
      <c r="E12" s="406" t="s">
        <v>495</v>
      </c>
      <c r="F12" s="407"/>
      <c r="G12" s="407"/>
      <c r="H12" s="408"/>
      <c r="I12" s="7" t="s">
        <v>8</v>
      </c>
      <c r="J12" s="7" t="s">
        <v>10</v>
      </c>
      <c r="K12" s="7" t="s">
        <v>11</v>
      </c>
    </row>
    <row r="13" spans="1:11">
      <c r="A13" s="155"/>
      <c r="B13" s="155"/>
      <c r="C13" s="155"/>
      <c r="D13" s="155" t="s">
        <v>6</v>
      </c>
      <c r="E13" s="217">
        <v>2561</v>
      </c>
      <c r="F13" s="217">
        <v>2562</v>
      </c>
      <c r="G13" s="217">
        <v>2563</v>
      </c>
      <c r="H13" s="217">
        <v>2564</v>
      </c>
      <c r="I13" s="155" t="s">
        <v>9</v>
      </c>
      <c r="J13" s="155"/>
      <c r="K13" s="155" t="s">
        <v>12</v>
      </c>
    </row>
    <row r="14" spans="1:11">
      <c r="A14" s="13">
        <v>1</v>
      </c>
      <c r="B14" s="10" t="s">
        <v>757</v>
      </c>
      <c r="C14" s="10" t="s">
        <v>760</v>
      </c>
      <c r="D14" s="10" t="s">
        <v>759</v>
      </c>
      <c r="E14" s="138">
        <v>140000</v>
      </c>
      <c r="F14" s="215" t="s">
        <v>19</v>
      </c>
      <c r="G14" s="200" t="s">
        <v>19</v>
      </c>
      <c r="H14" s="200" t="s">
        <v>19</v>
      </c>
      <c r="I14" s="10" t="s">
        <v>763</v>
      </c>
      <c r="J14" s="10" t="s">
        <v>767</v>
      </c>
      <c r="K14" s="13" t="s">
        <v>13</v>
      </c>
    </row>
    <row r="15" spans="1:11">
      <c r="A15" s="13"/>
      <c r="B15" s="10" t="s">
        <v>758</v>
      </c>
      <c r="C15" s="10" t="s">
        <v>761</v>
      </c>
      <c r="D15" s="1" t="s">
        <v>772</v>
      </c>
      <c r="E15" s="138"/>
      <c r="F15" s="10"/>
      <c r="G15" s="10"/>
      <c r="H15" s="10"/>
      <c r="I15" s="10" t="s">
        <v>764</v>
      </c>
      <c r="J15" s="10" t="s">
        <v>768</v>
      </c>
      <c r="K15" s="13"/>
    </row>
    <row r="16" spans="1:11">
      <c r="A16" s="13"/>
      <c r="B16" s="10"/>
      <c r="C16" s="10" t="s">
        <v>762</v>
      </c>
      <c r="D16" s="1" t="s">
        <v>774</v>
      </c>
      <c r="E16" s="138"/>
      <c r="F16" s="10"/>
      <c r="G16" s="10"/>
      <c r="H16" s="10"/>
      <c r="I16" s="10" t="s">
        <v>36</v>
      </c>
      <c r="J16" s="10" t="s">
        <v>769</v>
      </c>
      <c r="K16" s="13"/>
    </row>
    <row r="17" spans="1:11">
      <c r="A17" s="13"/>
      <c r="B17" s="10"/>
      <c r="C17" s="10" t="s">
        <v>640</v>
      </c>
      <c r="D17" s="10" t="s">
        <v>773</v>
      </c>
      <c r="E17" s="138"/>
      <c r="F17" s="10"/>
      <c r="G17" s="10"/>
      <c r="H17" s="10"/>
      <c r="I17" s="10" t="s">
        <v>765</v>
      </c>
      <c r="K17" s="13"/>
    </row>
    <row r="18" spans="1:11">
      <c r="A18" s="13"/>
      <c r="B18" s="10"/>
      <c r="D18" s="10" t="s">
        <v>653</v>
      </c>
      <c r="E18" s="138"/>
      <c r="F18" s="10"/>
      <c r="G18" s="10"/>
      <c r="H18" s="10"/>
      <c r="I18" s="10" t="s">
        <v>766</v>
      </c>
      <c r="J18" s="10"/>
      <c r="K18" s="13"/>
    </row>
    <row r="19" spans="1:11">
      <c r="A19" s="13"/>
      <c r="B19" s="10"/>
      <c r="C19" s="10"/>
      <c r="D19" s="10"/>
      <c r="E19" s="138"/>
      <c r="F19" s="10"/>
      <c r="G19" s="10"/>
      <c r="H19" s="10"/>
      <c r="I19" s="10"/>
      <c r="J19" s="10"/>
      <c r="K19" s="13"/>
    </row>
    <row r="20" spans="1:11">
      <c r="A20" s="155"/>
      <c r="B20" s="11"/>
      <c r="C20" s="11"/>
      <c r="D20" s="11"/>
      <c r="E20" s="242"/>
      <c r="F20" s="11"/>
      <c r="G20" s="11"/>
      <c r="H20" s="11"/>
      <c r="J20" s="11"/>
      <c r="K20" s="155"/>
    </row>
    <row r="21" spans="1:11" ht="15" customHeight="1">
      <c r="A21" s="7"/>
      <c r="B21" s="187" t="s">
        <v>658</v>
      </c>
      <c r="C21" s="188"/>
      <c r="D21" s="188"/>
      <c r="E21" s="293">
        <f>SUM(E14)</f>
        <v>140000</v>
      </c>
      <c r="F21" s="215" t="s">
        <v>19</v>
      </c>
      <c r="G21" s="200" t="s">
        <v>19</v>
      </c>
      <c r="H21" s="200" t="s">
        <v>19</v>
      </c>
      <c r="I21" s="188"/>
      <c r="J21" s="188"/>
      <c r="K21" s="187"/>
    </row>
    <row r="22" spans="1:11" ht="15" customHeight="1">
      <c r="A22" s="155"/>
      <c r="B22" s="11"/>
      <c r="C22" s="11"/>
      <c r="D22" s="11"/>
      <c r="E22" s="199" t="s">
        <v>660</v>
      </c>
      <c r="F22" s="11"/>
      <c r="G22" s="11"/>
      <c r="H22" s="11"/>
      <c r="I22" s="11"/>
      <c r="J22" s="11"/>
      <c r="K22" s="155"/>
    </row>
  </sheetData>
  <mergeCells count="10">
    <mergeCell ref="E12:H12"/>
    <mergeCell ref="A6:K6"/>
    <mergeCell ref="A7:K7"/>
    <mergeCell ref="A8:K8"/>
    <mergeCell ref="A1:K1"/>
    <mergeCell ref="A2:K2"/>
    <mergeCell ref="A3:K3"/>
    <mergeCell ref="A4:J4"/>
    <mergeCell ref="A5:K5"/>
    <mergeCell ref="A9:K9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9"/>
  <sheetViews>
    <sheetView tabSelected="1" topLeftCell="A460" workbookViewId="0">
      <selection activeCell="N468" sqref="N468"/>
    </sheetView>
  </sheetViews>
  <sheetFormatPr defaultRowHeight="18.75"/>
  <cols>
    <col min="1" max="1" width="3.75" style="4" customWidth="1"/>
    <col min="2" max="2" width="21.625" style="1" customWidth="1"/>
    <col min="3" max="3" width="20.25" style="1" customWidth="1"/>
    <col min="4" max="4" width="18.875" style="1" customWidth="1"/>
    <col min="5" max="8" width="9" style="1" customWidth="1"/>
    <col min="9" max="9" width="9" style="1"/>
    <col min="10" max="10" width="14.625" style="1" customWidth="1"/>
    <col min="11" max="11" width="9" style="106"/>
    <col min="12" max="16384" width="9" style="1"/>
  </cols>
  <sheetData>
    <row r="1" spans="1:11">
      <c r="A1" s="384" t="s">
        <v>717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0.25">
      <c r="A4" s="381" t="s">
        <v>97</v>
      </c>
      <c r="B4" s="381"/>
      <c r="C4" s="381"/>
      <c r="D4" s="381"/>
      <c r="E4" s="381"/>
      <c r="F4" s="381"/>
      <c r="G4" s="381"/>
      <c r="H4" s="381"/>
      <c r="I4" s="381"/>
      <c r="J4" s="381"/>
      <c r="K4" s="105"/>
    </row>
    <row r="5" spans="1:11" ht="20.25">
      <c r="A5" s="381" t="s">
        <v>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1" s="17" customFormat="1" ht="18.75" customHeight="1">
      <c r="A6" s="403" t="s">
        <v>14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s="17" customFormat="1" ht="18.75" customHeight="1">
      <c r="A7" s="403" t="s">
        <v>98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</row>
    <row r="8" spans="1:11" ht="20.25">
      <c r="A8" s="403" t="s">
        <v>99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</row>
    <row r="9" spans="1:11" ht="20.25">
      <c r="A9" s="123"/>
      <c r="B9" s="3" t="s">
        <v>100</v>
      </c>
      <c r="C9" s="18"/>
      <c r="D9" s="18"/>
      <c r="E9" s="18"/>
      <c r="F9" s="18"/>
      <c r="G9" s="18"/>
      <c r="H9" s="18"/>
      <c r="I9" s="18"/>
      <c r="J9" s="18"/>
      <c r="K9" s="139"/>
    </row>
    <row r="10" spans="1:11">
      <c r="A10" s="7" t="s">
        <v>2</v>
      </c>
      <c r="B10" s="7" t="s">
        <v>3</v>
      </c>
      <c r="C10" s="7" t="s">
        <v>4</v>
      </c>
      <c r="D10" s="7" t="s">
        <v>5</v>
      </c>
      <c r="E10" s="382" t="s">
        <v>495</v>
      </c>
      <c r="F10" s="393"/>
      <c r="G10" s="393"/>
      <c r="H10" s="383"/>
      <c r="I10" s="7" t="s">
        <v>8</v>
      </c>
      <c r="J10" s="7" t="s">
        <v>10</v>
      </c>
      <c r="K10" s="7" t="s">
        <v>11</v>
      </c>
    </row>
    <row r="11" spans="1:11">
      <c r="A11" s="13"/>
      <c r="B11" s="13"/>
      <c r="C11" s="13"/>
      <c r="D11" s="13" t="s">
        <v>6</v>
      </c>
      <c r="E11" s="13">
        <v>2561</v>
      </c>
      <c r="F11" s="13">
        <v>2562</v>
      </c>
      <c r="G11" s="13">
        <v>2563</v>
      </c>
      <c r="H11" s="13">
        <v>2564</v>
      </c>
      <c r="I11" s="13" t="s">
        <v>9</v>
      </c>
      <c r="J11" s="13"/>
      <c r="K11" s="13" t="s">
        <v>12</v>
      </c>
    </row>
    <row r="12" spans="1:11" s="43" customFormat="1" ht="20.25" customHeight="1">
      <c r="A12" s="84">
        <v>1</v>
      </c>
      <c r="B12" s="87" t="s">
        <v>104</v>
      </c>
      <c r="C12" s="87" t="s">
        <v>108</v>
      </c>
      <c r="D12" s="88" t="s">
        <v>113</v>
      </c>
      <c r="E12" s="89">
        <v>6200</v>
      </c>
      <c r="F12" s="90" t="s">
        <v>19</v>
      </c>
      <c r="G12" s="108" t="s">
        <v>19</v>
      </c>
      <c r="H12" s="108" t="s">
        <v>19</v>
      </c>
      <c r="I12" s="84" t="s">
        <v>114</v>
      </c>
      <c r="J12" s="88" t="s">
        <v>118</v>
      </c>
      <c r="K12" s="108" t="s">
        <v>39</v>
      </c>
    </row>
    <row r="13" spans="1:11" s="43" customFormat="1" ht="18.75" customHeight="1">
      <c r="A13" s="85"/>
      <c r="B13" s="91" t="s">
        <v>102</v>
      </c>
      <c r="C13" s="92" t="s">
        <v>105</v>
      </c>
      <c r="D13" s="91" t="s">
        <v>111</v>
      </c>
      <c r="E13" s="93"/>
      <c r="F13" s="94"/>
      <c r="G13" s="109"/>
      <c r="H13" s="109"/>
      <c r="I13" s="85" t="s">
        <v>115</v>
      </c>
      <c r="J13" s="92" t="s">
        <v>496</v>
      </c>
      <c r="K13" s="109"/>
    </row>
    <row r="14" spans="1:11" s="5" customFormat="1" ht="18.75" customHeight="1">
      <c r="A14" s="125"/>
      <c r="B14" s="51" t="s">
        <v>103</v>
      </c>
      <c r="C14" s="86" t="s">
        <v>106</v>
      </c>
      <c r="D14" s="20" t="s">
        <v>112</v>
      </c>
      <c r="E14" s="20"/>
      <c r="F14" s="13"/>
      <c r="G14" s="13"/>
      <c r="H14" s="13"/>
      <c r="I14" s="58"/>
      <c r="J14" s="20" t="s">
        <v>497</v>
      </c>
      <c r="K14" s="13"/>
    </row>
    <row r="15" spans="1:11" s="5" customFormat="1" ht="18.75" customHeight="1">
      <c r="A15" s="125"/>
      <c r="B15" s="51"/>
      <c r="C15" s="86" t="s">
        <v>107</v>
      </c>
      <c r="D15" s="58"/>
      <c r="E15" s="20"/>
      <c r="F15" s="13"/>
      <c r="G15" s="13"/>
      <c r="H15" s="13"/>
      <c r="I15" s="58"/>
      <c r="J15" s="20" t="s">
        <v>107</v>
      </c>
      <c r="K15" s="13"/>
    </row>
    <row r="16" spans="1:11" s="5" customFormat="1" ht="19.5" customHeight="1">
      <c r="A16" s="125"/>
      <c r="B16" s="51"/>
      <c r="C16" s="86" t="s">
        <v>109</v>
      </c>
      <c r="D16" s="20"/>
      <c r="E16" s="20"/>
      <c r="F16" s="13"/>
      <c r="G16" s="13"/>
      <c r="H16" s="13"/>
      <c r="I16" s="58"/>
      <c r="J16" s="58" t="s">
        <v>119</v>
      </c>
      <c r="K16" s="13"/>
    </row>
    <row r="17" spans="1:11">
      <c r="A17" s="13"/>
      <c r="B17" s="10"/>
      <c r="C17" s="86" t="s">
        <v>110</v>
      </c>
      <c r="D17" s="10"/>
      <c r="E17" s="10"/>
      <c r="F17" s="13"/>
      <c r="G17" s="13"/>
      <c r="H17" s="13"/>
      <c r="I17" s="41"/>
      <c r="J17" s="41" t="s">
        <v>110</v>
      </c>
      <c r="K17" s="13"/>
    </row>
    <row r="18" spans="1:11" ht="20.25" customHeight="1">
      <c r="A18" s="84">
        <v>2</v>
      </c>
      <c r="B18" s="87" t="s">
        <v>104</v>
      </c>
      <c r="C18" s="87" t="s">
        <v>125</v>
      </c>
      <c r="D18" s="47" t="s">
        <v>123</v>
      </c>
      <c r="E18" s="49">
        <v>7600</v>
      </c>
      <c r="F18" s="90" t="s">
        <v>19</v>
      </c>
      <c r="G18" s="108" t="s">
        <v>19</v>
      </c>
      <c r="H18" s="108" t="s">
        <v>19</v>
      </c>
      <c r="I18" s="409" t="s">
        <v>101</v>
      </c>
      <c r="J18" s="88" t="s">
        <v>129</v>
      </c>
      <c r="K18" s="7"/>
    </row>
    <row r="19" spans="1:11" ht="20.25" customHeight="1">
      <c r="A19" s="85"/>
      <c r="B19" s="91" t="s">
        <v>102</v>
      </c>
      <c r="C19" s="10" t="s">
        <v>124</v>
      </c>
      <c r="D19" s="50" t="s">
        <v>120</v>
      </c>
      <c r="E19" s="52"/>
      <c r="F19" s="97"/>
      <c r="G19" s="50"/>
      <c r="H19" s="50"/>
      <c r="I19" s="410"/>
      <c r="J19" s="10" t="s">
        <v>128</v>
      </c>
      <c r="K19" s="13"/>
    </row>
    <row r="20" spans="1:11" ht="19.5">
      <c r="A20" s="125"/>
      <c r="B20" s="51" t="s">
        <v>103</v>
      </c>
      <c r="C20" s="95" t="s">
        <v>117</v>
      </c>
      <c r="D20" s="10" t="s">
        <v>121</v>
      </c>
      <c r="E20" s="10"/>
      <c r="F20" s="10"/>
      <c r="G20" s="10"/>
      <c r="H20" s="10"/>
      <c r="I20" s="41"/>
      <c r="J20" s="10" t="s">
        <v>107</v>
      </c>
      <c r="K20" s="13"/>
    </row>
    <row r="21" spans="1:11" ht="20.25" customHeight="1">
      <c r="A21" s="13"/>
      <c r="B21" s="10"/>
      <c r="C21" s="10" t="s">
        <v>126</v>
      </c>
      <c r="D21" s="10" t="s">
        <v>122</v>
      </c>
      <c r="E21" s="10"/>
      <c r="F21" s="10"/>
      <c r="G21" s="10"/>
      <c r="H21" s="10"/>
      <c r="I21" s="41"/>
      <c r="J21" s="50" t="s">
        <v>130</v>
      </c>
      <c r="K21" s="13"/>
    </row>
    <row r="22" spans="1:11">
      <c r="A22" s="13"/>
      <c r="B22" s="10"/>
      <c r="C22" s="51" t="s">
        <v>127</v>
      </c>
      <c r="D22" s="78"/>
      <c r="E22" s="79"/>
      <c r="F22" s="80"/>
      <c r="G22" s="81"/>
      <c r="H22" s="81"/>
      <c r="I22" s="78"/>
      <c r="J22" s="51" t="s">
        <v>132</v>
      </c>
      <c r="K22" s="145"/>
    </row>
    <row r="23" spans="1:11" ht="20.25" customHeight="1">
      <c r="A23" s="82"/>
      <c r="B23" s="96"/>
      <c r="C23" s="96"/>
      <c r="D23" s="96"/>
      <c r="E23" s="276"/>
      <c r="F23" s="96"/>
      <c r="G23" s="96"/>
      <c r="H23" s="96"/>
      <c r="I23" s="96"/>
      <c r="J23" s="96" t="s">
        <v>131</v>
      </c>
      <c r="K23" s="107"/>
    </row>
    <row r="24" spans="1:11" ht="24.75" customHeight="1">
      <c r="A24" s="387" t="s">
        <v>718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</row>
    <row r="25" spans="1:11">
      <c r="A25" s="7" t="s">
        <v>2</v>
      </c>
      <c r="B25" s="7" t="s">
        <v>3</v>
      </c>
      <c r="C25" s="7" t="s">
        <v>4</v>
      </c>
      <c r="D25" s="7" t="s">
        <v>5</v>
      </c>
      <c r="E25" s="382" t="s">
        <v>495</v>
      </c>
      <c r="F25" s="393"/>
      <c r="G25" s="393"/>
      <c r="H25" s="383"/>
      <c r="I25" s="7" t="s">
        <v>8</v>
      </c>
      <c r="J25" s="7" t="s">
        <v>10</v>
      </c>
      <c r="K25" s="7" t="s">
        <v>11</v>
      </c>
    </row>
    <row r="26" spans="1:11">
      <c r="A26" s="13"/>
      <c r="B26" s="13"/>
      <c r="C26" s="13"/>
      <c r="D26" s="13" t="s">
        <v>6</v>
      </c>
      <c r="E26" s="13">
        <v>2561</v>
      </c>
      <c r="F26" s="13">
        <v>2562</v>
      </c>
      <c r="G26" s="13">
        <v>2563</v>
      </c>
      <c r="H26" s="13">
        <v>2564</v>
      </c>
      <c r="I26" s="13" t="s">
        <v>9</v>
      </c>
      <c r="J26" s="13"/>
      <c r="K26" s="13" t="s">
        <v>12</v>
      </c>
    </row>
    <row r="27" spans="1:11" s="5" customFormat="1" ht="20.25" customHeight="1">
      <c r="A27" s="45">
        <v>3</v>
      </c>
      <c r="B27" s="87" t="s">
        <v>104</v>
      </c>
      <c r="C27" s="87" t="s">
        <v>135</v>
      </c>
      <c r="D27" s="87" t="s">
        <v>498</v>
      </c>
      <c r="E27" s="99">
        <v>6200</v>
      </c>
      <c r="F27" s="100" t="s">
        <v>19</v>
      </c>
      <c r="G27" s="45" t="s">
        <v>19</v>
      </c>
      <c r="H27" s="45" t="s">
        <v>19</v>
      </c>
      <c r="I27" s="45" t="s">
        <v>38</v>
      </c>
      <c r="J27" s="87" t="s">
        <v>145</v>
      </c>
      <c r="K27" s="45" t="s">
        <v>39</v>
      </c>
    </row>
    <row r="28" spans="1:11" s="43" customFormat="1" ht="20.25" customHeight="1">
      <c r="A28" s="85"/>
      <c r="B28" s="91" t="s">
        <v>102</v>
      </c>
      <c r="C28" s="92" t="s">
        <v>134</v>
      </c>
      <c r="D28" s="91" t="s">
        <v>499</v>
      </c>
      <c r="E28" s="93"/>
      <c r="F28" s="94"/>
      <c r="G28" s="85"/>
      <c r="H28" s="85"/>
      <c r="I28" s="85" t="s">
        <v>37</v>
      </c>
      <c r="J28" s="92" t="s">
        <v>500</v>
      </c>
      <c r="K28" s="109"/>
    </row>
    <row r="29" spans="1:11">
      <c r="A29" s="13"/>
      <c r="B29" s="51" t="s">
        <v>103</v>
      </c>
      <c r="C29" s="10" t="s">
        <v>133</v>
      </c>
      <c r="D29" s="10" t="s">
        <v>136</v>
      </c>
      <c r="E29" s="10"/>
      <c r="F29" s="10"/>
      <c r="G29" s="10"/>
      <c r="H29" s="10"/>
      <c r="I29" s="10"/>
      <c r="J29" s="10" t="s">
        <v>501</v>
      </c>
      <c r="K29" s="13"/>
    </row>
    <row r="30" spans="1:11">
      <c r="A30" s="13"/>
      <c r="B30" s="10"/>
      <c r="C30" s="10" t="s">
        <v>140</v>
      </c>
      <c r="D30" s="10" t="s">
        <v>137</v>
      </c>
      <c r="E30" s="10"/>
      <c r="F30" s="10"/>
      <c r="G30" s="10"/>
      <c r="H30" s="10"/>
      <c r="I30" s="10"/>
      <c r="J30" s="10" t="s">
        <v>502</v>
      </c>
      <c r="K30" s="13"/>
    </row>
    <row r="31" spans="1:11">
      <c r="A31" s="13"/>
      <c r="B31" s="10"/>
      <c r="C31" s="10" t="s">
        <v>141</v>
      </c>
      <c r="D31" s="10" t="s">
        <v>138</v>
      </c>
      <c r="E31" s="10"/>
      <c r="F31" s="10"/>
      <c r="G31" s="10"/>
      <c r="H31" s="10"/>
      <c r="I31" s="10"/>
      <c r="J31" s="10" t="s">
        <v>146</v>
      </c>
      <c r="K31" s="13"/>
    </row>
    <row r="32" spans="1:11">
      <c r="A32" s="13"/>
      <c r="B32" s="10"/>
      <c r="C32" s="10" t="s">
        <v>142</v>
      </c>
      <c r="D32" s="10" t="s">
        <v>139</v>
      </c>
      <c r="E32" s="10"/>
      <c r="F32" s="10"/>
      <c r="G32" s="10"/>
      <c r="H32" s="10"/>
      <c r="I32" s="10"/>
      <c r="J32" s="10" t="s">
        <v>147</v>
      </c>
      <c r="K32" s="13"/>
    </row>
    <row r="33" spans="1:11">
      <c r="A33" s="13"/>
      <c r="B33" s="10"/>
      <c r="C33" s="10" t="s">
        <v>143</v>
      </c>
      <c r="D33" s="10"/>
      <c r="E33" s="10"/>
      <c r="F33" s="10"/>
      <c r="G33" s="10"/>
      <c r="H33" s="10"/>
      <c r="I33" s="10"/>
      <c r="J33" s="10" t="s">
        <v>148</v>
      </c>
      <c r="K33" s="13"/>
    </row>
    <row r="34" spans="1:11">
      <c r="A34" s="13"/>
      <c r="B34" s="10"/>
      <c r="C34" s="10" t="s">
        <v>144</v>
      </c>
      <c r="D34" s="10"/>
      <c r="E34" s="10"/>
      <c r="F34" s="10"/>
      <c r="G34" s="10"/>
      <c r="H34" s="10"/>
      <c r="I34" s="10"/>
      <c r="J34" s="10" t="s">
        <v>149</v>
      </c>
      <c r="K34" s="13"/>
    </row>
    <row r="35" spans="1:11">
      <c r="A35" s="13"/>
      <c r="B35" s="10"/>
      <c r="C35" s="10"/>
      <c r="D35" s="10"/>
      <c r="E35" s="10"/>
      <c r="F35" s="10"/>
      <c r="G35" s="10"/>
      <c r="H35" s="10"/>
      <c r="I35" s="10"/>
      <c r="J35" s="10" t="s">
        <v>150</v>
      </c>
      <c r="K35" s="13"/>
    </row>
    <row r="36" spans="1:11">
      <c r="A36" s="13"/>
      <c r="B36" s="10"/>
      <c r="C36" s="10"/>
      <c r="D36" s="10"/>
      <c r="E36" s="10"/>
      <c r="F36" s="10"/>
      <c r="G36" s="10"/>
      <c r="H36" s="10"/>
      <c r="I36" s="10"/>
      <c r="J36" s="10" t="s">
        <v>151</v>
      </c>
      <c r="K36" s="13"/>
    </row>
    <row r="37" spans="1:11">
      <c r="A37" s="13"/>
      <c r="B37" s="10"/>
      <c r="C37" s="10"/>
      <c r="D37" s="10"/>
      <c r="E37" s="10"/>
      <c r="F37" s="10"/>
      <c r="G37" s="10"/>
      <c r="H37" s="10"/>
      <c r="I37" s="10"/>
      <c r="J37" s="10" t="s">
        <v>152</v>
      </c>
      <c r="K37" s="13"/>
    </row>
    <row r="38" spans="1:11">
      <c r="A38" s="82"/>
      <c r="B38" s="11"/>
      <c r="C38" s="11"/>
      <c r="D38" s="11"/>
      <c r="E38" s="11"/>
      <c r="F38" s="11"/>
      <c r="G38" s="11"/>
      <c r="H38" s="11"/>
      <c r="I38" s="11"/>
      <c r="J38" s="101" t="s">
        <v>153</v>
      </c>
      <c r="K38" s="107"/>
    </row>
    <row r="39" spans="1:11">
      <c r="E39" s="310">
        <f>SUM(E27)</f>
        <v>6200</v>
      </c>
    </row>
    <row r="47" spans="1:11" ht="24.75" customHeight="1">
      <c r="A47" s="387" t="s">
        <v>719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>
      <c r="A48" s="7" t="s">
        <v>2</v>
      </c>
      <c r="B48" s="7" t="s">
        <v>3</v>
      </c>
      <c r="C48" s="7" t="s">
        <v>4</v>
      </c>
      <c r="D48" s="7" t="s">
        <v>5</v>
      </c>
      <c r="E48" s="382" t="s">
        <v>495</v>
      </c>
      <c r="F48" s="393"/>
      <c r="G48" s="393"/>
      <c r="H48" s="383"/>
      <c r="I48" s="7" t="s">
        <v>8</v>
      </c>
      <c r="J48" s="7" t="s">
        <v>10</v>
      </c>
      <c r="K48" s="7" t="s">
        <v>11</v>
      </c>
    </row>
    <row r="49" spans="1:11">
      <c r="A49" s="13"/>
      <c r="B49" s="13"/>
      <c r="C49" s="13"/>
      <c r="D49" s="13" t="s">
        <v>6</v>
      </c>
      <c r="E49" s="13">
        <v>2561</v>
      </c>
      <c r="F49" s="13">
        <v>2562</v>
      </c>
      <c r="G49" s="13">
        <v>2563</v>
      </c>
      <c r="H49" s="13">
        <v>2564</v>
      </c>
      <c r="I49" s="13" t="s">
        <v>9</v>
      </c>
      <c r="J49" s="13"/>
      <c r="K49" s="13" t="s">
        <v>12</v>
      </c>
    </row>
    <row r="50" spans="1:11">
      <c r="A50" s="7">
        <v>4</v>
      </c>
      <c r="B50" s="87" t="s">
        <v>104</v>
      </c>
      <c r="C50" s="87" t="s">
        <v>162</v>
      </c>
      <c r="D50" s="47" t="s">
        <v>161</v>
      </c>
      <c r="E50" s="49">
        <v>6230</v>
      </c>
      <c r="F50" s="90" t="s">
        <v>19</v>
      </c>
      <c r="G50" s="108" t="s">
        <v>19</v>
      </c>
      <c r="H50" s="108" t="s">
        <v>19</v>
      </c>
      <c r="I50" s="84" t="s">
        <v>114</v>
      </c>
      <c r="J50" s="88" t="s">
        <v>160</v>
      </c>
      <c r="K50" s="108" t="s">
        <v>39</v>
      </c>
    </row>
    <row r="51" spans="1:11">
      <c r="A51" s="13"/>
      <c r="B51" s="91" t="s">
        <v>102</v>
      </c>
      <c r="C51" s="10" t="s">
        <v>154</v>
      </c>
      <c r="D51" s="10" t="s">
        <v>155</v>
      </c>
      <c r="E51" s="52"/>
      <c r="F51" s="94"/>
      <c r="G51" s="109"/>
      <c r="H51" s="109"/>
      <c r="I51" s="85" t="s">
        <v>115</v>
      </c>
      <c r="J51" s="10" t="s">
        <v>156</v>
      </c>
      <c r="K51" s="109"/>
    </row>
    <row r="52" spans="1:11">
      <c r="A52" s="13"/>
      <c r="B52" s="51" t="s">
        <v>171</v>
      </c>
      <c r="C52" s="10" t="s">
        <v>163</v>
      </c>
      <c r="D52" s="10" t="s">
        <v>112</v>
      </c>
      <c r="E52" s="10"/>
      <c r="F52" s="13"/>
      <c r="G52" s="13"/>
      <c r="H52" s="13"/>
      <c r="I52" s="10"/>
      <c r="J52" s="10" t="s">
        <v>157</v>
      </c>
      <c r="K52" s="13"/>
    </row>
    <row r="53" spans="1:11">
      <c r="A53" s="13"/>
      <c r="B53" s="10"/>
      <c r="C53" s="10" t="s">
        <v>164</v>
      </c>
      <c r="D53" s="10"/>
      <c r="E53" s="10"/>
      <c r="F53" s="13"/>
      <c r="G53" s="13"/>
      <c r="H53" s="13"/>
      <c r="I53" s="10"/>
      <c r="J53" s="10" t="s">
        <v>158</v>
      </c>
      <c r="K53" s="13"/>
    </row>
    <row r="54" spans="1:11">
      <c r="A54" s="13"/>
      <c r="B54" s="10"/>
      <c r="C54" s="10" t="s">
        <v>165</v>
      </c>
      <c r="D54" s="10"/>
      <c r="E54" s="10"/>
      <c r="F54" s="13"/>
      <c r="G54" s="13"/>
      <c r="H54" s="13"/>
      <c r="I54" s="10"/>
      <c r="J54" s="10" t="s">
        <v>159</v>
      </c>
      <c r="K54" s="13"/>
    </row>
    <row r="55" spans="1:11">
      <c r="A55" s="13"/>
      <c r="B55" s="10"/>
      <c r="C55" s="10"/>
      <c r="D55" s="10"/>
      <c r="E55" s="10"/>
      <c r="F55" s="13"/>
      <c r="G55" s="13"/>
      <c r="H55" s="13"/>
      <c r="I55" s="10"/>
      <c r="J55" s="10" t="s">
        <v>166</v>
      </c>
      <c r="K55" s="13"/>
    </row>
    <row r="56" spans="1:11">
      <c r="A56" s="13"/>
      <c r="B56" s="10"/>
      <c r="C56" s="10"/>
      <c r="D56" s="10"/>
      <c r="E56" s="10"/>
      <c r="F56" s="13"/>
      <c r="G56" s="13"/>
      <c r="H56" s="13"/>
      <c r="I56" s="10"/>
      <c r="J56" s="10" t="s">
        <v>167</v>
      </c>
      <c r="K56" s="13"/>
    </row>
    <row r="57" spans="1:11">
      <c r="A57" s="13"/>
      <c r="B57" s="10"/>
      <c r="C57" s="91"/>
      <c r="D57" s="10"/>
      <c r="E57" s="10"/>
      <c r="F57" s="13"/>
      <c r="G57" s="13"/>
      <c r="H57" s="13"/>
      <c r="I57" s="10"/>
      <c r="J57" s="10" t="s">
        <v>168</v>
      </c>
      <c r="K57" s="13"/>
    </row>
    <row r="58" spans="1:11">
      <c r="A58" s="13"/>
      <c r="B58" s="10"/>
      <c r="C58" s="10"/>
      <c r="D58" s="10"/>
      <c r="E58" s="10"/>
      <c r="F58" s="13"/>
      <c r="G58" s="13"/>
      <c r="H58" s="13"/>
      <c r="I58" s="10"/>
      <c r="J58" s="10" t="s">
        <v>169</v>
      </c>
      <c r="K58" s="13"/>
    </row>
    <row r="59" spans="1:11">
      <c r="A59" s="13"/>
      <c r="B59" s="10"/>
      <c r="C59" s="10"/>
      <c r="D59" s="10"/>
      <c r="E59" s="10"/>
      <c r="F59" s="13"/>
      <c r="G59" s="13"/>
      <c r="H59" s="13"/>
      <c r="I59" s="10"/>
      <c r="J59" s="10" t="s">
        <v>170</v>
      </c>
      <c r="K59" s="13"/>
    </row>
    <row r="60" spans="1:11">
      <c r="A60" s="7">
        <v>5</v>
      </c>
      <c r="B60" s="87" t="s">
        <v>104</v>
      </c>
      <c r="C60" s="88" t="s">
        <v>176</v>
      </c>
      <c r="D60" s="16" t="s">
        <v>178</v>
      </c>
      <c r="E60" s="49">
        <v>7540</v>
      </c>
      <c r="F60" s="90" t="s">
        <v>19</v>
      </c>
      <c r="G60" s="108" t="s">
        <v>19</v>
      </c>
      <c r="H60" s="108" t="s">
        <v>19</v>
      </c>
      <c r="I60" s="84" t="s">
        <v>114</v>
      </c>
      <c r="J60" s="88" t="s">
        <v>177</v>
      </c>
      <c r="K60" s="108" t="s">
        <v>39</v>
      </c>
    </row>
    <row r="61" spans="1:11">
      <c r="A61" s="13"/>
      <c r="B61" s="91" t="s">
        <v>102</v>
      </c>
      <c r="C61" s="10" t="s">
        <v>172</v>
      </c>
      <c r="D61" s="50" t="s">
        <v>173</v>
      </c>
      <c r="E61" s="52"/>
      <c r="F61" s="97"/>
      <c r="G61" s="50"/>
      <c r="H61" s="50"/>
      <c r="I61" s="50" t="s">
        <v>115</v>
      </c>
      <c r="J61" s="10" t="s">
        <v>174</v>
      </c>
      <c r="K61" s="109"/>
    </row>
    <row r="62" spans="1:11">
      <c r="A62" s="13"/>
      <c r="B62" s="51" t="s">
        <v>171</v>
      </c>
      <c r="C62" s="10" t="s">
        <v>179</v>
      </c>
      <c r="D62" s="10"/>
      <c r="E62" s="10"/>
      <c r="F62" s="10"/>
      <c r="G62" s="10"/>
      <c r="H62" s="10"/>
      <c r="I62" s="10"/>
      <c r="J62" s="10" t="s">
        <v>175</v>
      </c>
      <c r="K62" s="13"/>
    </row>
    <row r="63" spans="1:11">
      <c r="A63" s="13"/>
      <c r="B63" s="10"/>
      <c r="C63" s="10" t="s">
        <v>180</v>
      </c>
      <c r="D63" s="10"/>
      <c r="E63" s="10"/>
      <c r="F63" s="10"/>
      <c r="G63" s="10"/>
      <c r="H63" s="10"/>
      <c r="I63" s="10"/>
      <c r="J63" s="10" t="s">
        <v>181</v>
      </c>
      <c r="K63" s="13"/>
    </row>
    <row r="64" spans="1:11">
      <c r="A64" s="13"/>
      <c r="B64" s="10"/>
      <c r="C64" s="10" t="s">
        <v>128</v>
      </c>
      <c r="D64" s="10"/>
      <c r="E64" s="10"/>
      <c r="F64" s="10"/>
      <c r="G64" s="10"/>
      <c r="H64" s="10"/>
      <c r="I64" s="10"/>
      <c r="J64" s="10" t="s">
        <v>503</v>
      </c>
      <c r="K64" s="13"/>
    </row>
    <row r="65" spans="1:11">
      <c r="A65" s="13"/>
      <c r="B65" s="10"/>
      <c r="C65" s="10"/>
      <c r="D65" s="10"/>
      <c r="E65" s="10"/>
      <c r="F65" s="10"/>
      <c r="G65" s="10"/>
      <c r="H65" s="10"/>
      <c r="I65" s="10"/>
      <c r="J65" s="10" t="s">
        <v>182</v>
      </c>
      <c r="K65" s="13"/>
    </row>
    <row r="66" spans="1:11">
      <c r="A66" s="82"/>
      <c r="B66" s="11"/>
      <c r="C66" s="101"/>
      <c r="D66" s="11"/>
      <c r="E66" s="11"/>
      <c r="F66" s="11"/>
      <c r="G66" s="11"/>
      <c r="H66" s="11"/>
      <c r="I66" s="11"/>
      <c r="J66" s="11" t="s">
        <v>159</v>
      </c>
      <c r="K66" s="107"/>
    </row>
    <row r="67" spans="1:11">
      <c r="E67" s="310">
        <f>SUM(E50,E60)</f>
        <v>13770</v>
      </c>
    </row>
    <row r="70" spans="1:11" ht="24.75" customHeight="1">
      <c r="A70" s="387" t="s">
        <v>720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</row>
    <row r="71" spans="1:11">
      <c r="A71" s="7" t="s">
        <v>2</v>
      </c>
      <c r="B71" s="7" t="s">
        <v>3</v>
      </c>
      <c r="C71" s="7" t="s">
        <v>4</v>
      </c>
      <c r="D71" s="7" t="s">
        <v>5</v>
      </c>
      <c r="E71" s="382" t="s">
        <v>495</v>
      </c>
      <c r="F71" s="393"/>
      <c r="G71" s="393"/>
      <c r="H71" s="383"/>
      <c r="I71" s="7" t="s">
        <v>8</v>
      </c>
      <c r="J71" s="7" t="s">
        <v>10</v>
      </c>
      <c r="K71" s="7" t="s">
        <v>11</v>
      </c>
    </row>
    <row r="72" spans="1:11">
      <c r="A72" s="13"/>
      <c r="B72" s="13"/>
      <c r="C72" s="13"/>
      <c r="D72" s="13" t="s">
        <v>6</v>
      </c>
      <c r="E72" s="13">
        <v>2561</v>
      </c>
      <c r="F72" s="13">
        <v>2562</v>
      </c>
      <c r="G72" s="13">
        <v>2563</v>
      </c>
      <c r="H72" s="13">
        <v>2564</v>
      </c>
      <c r="I72" s="13" t="s">
        <v>9</v>
      </c>
      <c r="J72" s="13"/>
      <c r="K72" s="13" t="s">
        <v>12</v>
      </c>
    </row>
    <row r="73" spans="1:11" ht="20.25" customHeight="1">
      <c r="A73" s="7">
        <v>6</v>
      </c>
      <c r="B73" s="87" t="s">
        <v>104</v>
      </c>
      <c r="C73" s="88" t="s">
        <v>192</v>
      </c>
      <c r="D73" s="16" t="s">
        <v>193</v>
      </c>
      <c r="E73" s="49">
        <v>6230</v>
      </c>
      <c r="F73" s="90" t="s">
        <v>19</v>
      </c>
      <c r="G73" s="108" t="s">
        <v>19</v>
      </c>
      <c r="H73" s="108" t="s">
        <v>19</v>
      </c>
      <c r="I73" s="84" t="s">
        <v>114</v>
      </c>
      <c r="J73" s="102" t="s">
        <v>194</v>
      </c>
      <c r="K73" s="108" t="s">
        <v>39</v>
      </c>
    </row>
    <row r="74" spans="1:11">
      <c r="A74" s="13"/>
      <c r="B74" s="91" t="s">
        <v>102</v>
      </c>
      <c r="C74" s="10" t="s">
        <v>183</v>
      </c>
      <c r="D74" s="10" t="s">
        <v>185</v>
      </c>
      <c r="E74" s="52"/>
      <c r="F74" s="94"/>
      <c r="G74" s="109"/>
      <c r="H74" s="109"/>
      <c r="I74" s="85" t="s">
        <v>115</v>
      </c>
      <c r="J74" s="41" t="s">
        <v>188</v>
      </c>
      <c r="K74" s="109"/>
    </row>
    <row r="75" spans="1:11">
      <c r="A75" s="13"/>
      <c r="B75" s="51" t="s">
        <v>171</v>
      </c>
      <c r="C75" s="10" t="s">
        <v>184</v>
      </c>
      <c r="D75" s="10" t="s">
        <v>186</v>
      </c>
      <c r="E75" s="10"/>
      <c r="F75" s="13"/>
      <c r="G75" s="13"/>
      <c r="H75" s="13"/>
      <c r="I75" s="10"/>
      <c r="J75" s="41" t="s">
        <v>189</v>
      </c>
      <c r="K75" s="13"/>
    </row>
    <row r="76" spans="1:11">
      <c r="A76" s="13"/>
      <c r="B76" s="10"/>
      <c r="C76" s="10" t="s">
        <v>197</v>
      </c>
      <c r="D76" s="10" t="s">
        <v>187</v>
      </c>
      <c r="E76" s="10"/>
      <c r="F76" s="13"/>
      <c r="G76" s="13"/>
      <c r="H76" s="13"/>
      <c r="I76" s="10"/>
      <c r="J76" s="41" t="s">
        <v>190</v>
      </c>
      <c r="K76" s="13"/>
    </row>
    <row r="77" spans="1:11">
      <c r="A77" s="13"/>
      <c r="B77" s="10"/>
      <c r="C77" s="10" t="s">
        <v>198</v>
      </c>
      <c r="D77" s="10"/>
      <c r="E77" s="10"/>
      <c r="F77" s="13"/>
      <c r="G77" s="13"/>
      <c r="H77" s="13"/>
      <c r="I77" s="10"/>
      <c r="J77" s="41" t="s">
        <v>191</v>
      </c>
      <c r="K77" s="13"/>
    </row>
    <row r="78" spans="1:11">
      <c r="A78" s="13"/>
      <c r="B78" s="10"/>
      <c r="C78" s="10"/>
      <c r="D78" s="10"/>
      <c r="E78" s="10"/>
      <c r="F78" s="13"/>
      <c r="G78" s="13"/>
      <c r="H78" s="13"/>
      <c r="I78" s="10"/>
      <c r="J78" s="41" t="s">
        <v>195</v>
      </c>
      <c r="K78" s="13"/>
    </row>
    <row r="79" spans="1:11">
      <c r="A79" s="13"/>
      <c r="B79" s="10"/>
      <c r="C79" s="91"/>
      <c r="D79" s="10"/>
      <c r="E79" s="10"/>
      <c r="F79" s="13"/>
      <c r="G79" s="13"/>
      <c r="H79" s="13"/>
      <c r="I79" s="10"/>
      <c r="J79" s="41" t="s">
        <v>196</v>
      </c>
      <c r="K79" s="13"/>
    </row>
    <row r="80" spans="1:11" ht="20.25" customHeight="1">
      <c r="A80" s="7">
        <v>7</v>
      </c>
      <c r="B80" s="87" t="s">
        <v>104</v>
      </c>
      <c r="C80" s="88" t="s">
        <v>192</v>
      </c>
      <c r="D80" s="16" t="s">
        <v>204</v>
      </c>
      <c r="E80" s="49">
        <v>9900</v>
      </c>
      <c r="F80" s="90" t="s">
        <v>19</v>
      </c>
      <c r="G80" s="108" t="s">
        <v>19</v>
      </c>
      <c r="H80" s="108" t="s">
        <v>19</v>
      </c>
      <c r="I80" s="84" t="s">
        <v>114</v>
      </c>
      <c r="J80" s="102" t="s">
        <v>129</v>
      </c>
      <c r="K80" s="108" t="s">
        <v>39</v>
      </c>
    </row>
    <row r="81" spans="1:11">
      <c r="A81" s="13"/>
      <c r="B81" s="91" t="s">
        <v>102</v>
      </c>
      <c r="C81" s="10" t="s">
        <v>200</v>
      </c>
      <c r="D81" s="50" t="s">
        <v>201</v>
      </c>
      <c r="E81" s="52"/>
      <c r="F81" s="97"/>
      <c r="G81" s="50"/>
      <c r="H81" s="50"/>
      <c r="I81" s="85" t="s">
        <v>115</v>
      </c>
      <c r="J81" s="41" t="s">
        <v>205</v>
      </c>
      <c r="K81" s="109"/>
    </row>
    <row r="82" spans="1:11">
      <c r="A82" s="13"/>
      <c r="B82" s="51" t="s">
        <v>199</v>
      </c>
      <c r="C82" s="10" t="s">
        <v>207</v>
      </c>
      <c r="D82" s="10" t="s">
        <v>202</v>
      </c>
      <c r="E82" s="52"/>
      <c r="F82" s="97"/>
      <c r="G82" s="50"/>
      <c r="H82" s="50"/>
      <c r="I82" s="50"/>
      <c r="J82" s="41" t="s">
        <v>206</v>
      </c>
      <c r="K82" s="109"/>
    </row>
    <row r="83" spans="1:11">
      <c r="A83" s="13"/>
      <c r="B83" s="10"/>
      <c r="C83" s="10" t="s">
        <v>208</v>
      </c>
      <c r="D83" s="10" t="s">
        <v>203</v>
      </c>
      <c r="E83" s="10"/>
      <c r="F83" s="10"/>
      <c r="G83" s="10"/>
      <c r="H83" s="10"/>
      <c r="I83" s="10"/>
      <c r="J83" s="41" t="s">
        <v>210</v>
      </c>
      <c r="K83" s="13"/>
    </row>
    <row r="84" spans="1:11">
      <c r="A84" s="13"/>
      <c r="B84" s="10"/>
      <c r="C84" s="10" t="s">
        <v>209</v>
      </c>
      <c r="D84" s="10"/>
      <c r="E84" s="10"/>
      <c r="F84" s="10"/>
      <c r="G84" s="10"/>
      <c r="H84" s="10"/>
      <c r="I84" s="10"/>
      <c r="J84" s="41" t="s">
        <v>211</v>
      </c>
      <c r="K84" s="13"/>
    </row>
    <row r="85" spans="1:11">
      <c r="A85" s="13"/>
      <c r="B85" s="10"/>
      <c r="C85" s="10"/>
      <c r="D85" s="10"/>
      <c r="E85" s="10"/>
      <c r="F85" s="10"/>
      <c r="G85" s="10"/>
      <c r="H85" s="10"/>
      <c r="I85" s="10"/>
      <c r="J85" s="41" t="s">
        <v>212</v>
      </c>
      <c r="K85" s="13"/>
    </row>
    <row r="86" spans="1:11">
      <c r="A86" s="13"/>
      <c r="B86" s="10"/>
      <c r="C86" s="10"/>
      <c r="D86" s="10"/>
      <c r="E86" s="10"/>
      <c r="F86" s="10"/>
      <c r="G86" s="10"/>
      <c r="H86" s="10"/>
      <c r="I86" s="10"/>
      <c r="J86" s="41" t="s">
        <v>213</v>
      </c>
      <c r="K86" s="13"/>
    </row>
    <row r="87" spans="1:11">
      <c r="A87" s="82"/>
      <c r="B87" s="11"/>
      <c r="C87" s="101"/>
      <c r="D87" s="11"/>
      <c r="E87" s="11"/>
      <c r="F87" s="11"/>
      <c r="G87" s="11"/>
      <c r="H87" s="11"/>
      <c r="I87" s="11"/>
      <c r="J87" s="42" t="s">
        <v>214</v>
      </c>
      <c r="K87" s="107"/>
    </row>
    <row r="88" spans="1:11">
      <c r="A88" s="127"/>
      <c r="B88" s="66"/>
      <c r="C88" s="66"/>
      <c r="D88" s="66"/>
      <c r="E88" s="312">
        <f>SUM(E73,E80)</f>
        <v>16130</v>
      </c>
      <c r="F88" s="66"/>
      <c r="G88" s="66"/>
      <c r="H88" s="66"/>
      <c r="I88" s="66"/>
      <c r="J88" s="103"/>
      <c r="K88" s="127"/>
    </row>
    <row r="89" spans="1:11">
      <c r="A89" s="126"/>
      <c r="B89" s="67"/>
      <c r="C89" s="67"/>
      <c r="D89" s="67"/>
      <c r="E89" s="67"/>
      <c r="F89" s="67"/>
      <c r="G89" s="67"/>
      <c r="H89" s="67"/>
      <c r="I89" s="67"/>
      <c r="J89" s="104"/>
      <c r="K89" s="130"/>
    </row>
    <row r="93" spans="1:11" ht="24.75" customHeight="1">
      <c r="A93" s="387" t="s">
        <v>721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</row>
    <row r="94" spans="1:11">
      <c r="A94" s="7" t="s">
        <v>2</v>
      </c>
      <c r="B94" s="7" t="s">
        <v>3</v>
      </c>
      <c r="C94" s="7" t="s">
        <v>4</v>
      </c>
      <c r="D94" s="7" t="s">
        <v>5</v>
      </c>
      <c r="E94" s="382" t="s">
        <v>495</v>
      </c>
      <c r="F94" s="393"/>
      <c r="G94" s="393"/>
      <c r="H94" s="383"/>
      <c r="I94" s="7" t="s">
        <v>8</v>
      </c>
      <c r="J94" s="7" t="s">
        <v>10</v>
      </c>
      <c r="K94" s="7" t="s">
        <v>11</v>
      </c>
    </row>
    <row r="95" spans="1:11">
      <c r="A95" s="13"/>
      <c r="B95" s="13"/>
      <c r="C95" s="13"/>
      <c r="D95" s="13" t="s">
        <v>6</v>
      </c>
      <c r="E95" s="13">
        <v>2561</v>
      </c>
      <c r="F95" s="13">
        <v>2562</v>
      </c>
      <c r="G95" s="13">
        <v>2563</v>
      </c>
      <c r="H95" s="13">
        <v>2564</v>
      </c>
      <c r="I95" s="13" t="s">
        <v>9</v>
      </c>
      <c r="J95" s="13"/>
      <c r="K95" s="13" t="s">
        <v>12</v>
      </c>
    </row>
    <row r="96" spans="1:11" ht="20.25" customHeight="1">
      <c r="A96" s="7">
        <v>8</v>
      </c>
      <c r="B96" s="87" t="s">
        <v>104</v>
      </c>
      <c r="C96" s="88" t="s">
        <v>217</v>
      </c>
      <c r="D96" s="47" t="s">
        <v>123</v>
      </c>
      <c r="E96" s="49">
        <v>5050</v>
      </c>
      <c r="F96" s="90" t="s">
        <v>19</v>
      </c>
      <c r="G96" s="108" t="s">
        <v>19</v>
      </c>
      <c r="H96" s="108" t="s">
        <v>19</v>
      </c>
      <c r="I96" s="84" t="s">
        <v>114</v>
      </c>
      <c r="J96" s="88" t="s">
        <v>129</v>
      </c>
      <c r="K96" s="108" t="s">
        <v>39</v>
      </c>
    </row>
    <row r="97" spans="1:11">
      <c r="A97" s="13"/>
      <c r="B97" s="91" t="s">
        <v>102</v>
      </c>
      <c r="C97" s="10" t="s">
        <v>215</v>
      </c>
      <c r="D97" s="50" t="s">
        <v>218</v>
      </c>
      <c r="E97" s="52"/>
      <c r="F97" s="94"/>
      <c r="G97" s="109"/>
      <c r="H97" s="109"/>
      <c r="I97" s="85" t="s">
        <v>115</v>
      </c>
      <c r="J97" s="10" t="s">
        <v>128</v>
      </c>
      <c r="K97" s="109"/>
    </row>
    <row r="98" spans="1:11">
      <c r="A98" s="13"/>
      <c r="B98" s="51" t="s">
        <v>199</v>
      </c>
      <c r="C98" s="10" t="s">
        <v>216</v>
      </c>
      <c r="D98" s="50" t="s">
        <v>750</v>
      </c>
      <c r="E98" s="52"/>
      <c r="F98" s="94"/>
      <c r="G98" s="109"/>
      <c r="H98" s="109"/>
      <c r="I98" s="50"/>
      <c r="J98" s="23" t="s">
        <v>107</v>
      </c>
      <c r="K98" s="109"/>
    </row>
    <row r="99" spans="1:11">
      <c r="A99" s="13"/>
      <c r="B99" s="10"/>
      <c r="C99" s="10" t="s">
        <v>140</v>
      </c>
      <c r="D99" s="10" t="s">
        <v>220</v>
      </c>
      <c r="E99" s="10"/>
      <c r="F99" s="13"/>
      <c r="G99" s="13"/>
      <c r="H99" s="13"/>
      <c r="I99" s="10"/>
      <c r="J99" s="10" t="s">
        <v>226</v>
      </c>
      <c r="K99" s="13"/>
    </row>
    <row r="100" spans="1:11">
      <c r="A100" s="13"/>
      <c r="B100" s="10"/>
      <c r="C100" s="10" t="s">
        <v>124</v>
      </c>
      <c r="D100" s="10"/>
      <c r="E100" s="10"/>
      <c r="F100" s="13"/>
      <c r="G100" s="13"/>
      <c r="H100" s="13"/>
      <c r="I100" s="10"/>
      <c r="J100" s="10" t="s">
        <v>227</v>
      </c>
      <c r="K100" s="13"/>
    </row>
    <row r="101" spans="1:11">
      <c r="A101" s="13"/>
      <c r="B101" s="10"/>
      <c r="C101" s="10" t="s">
        <v>117</v>
      </c>
      <c r="D101" s="10"/>
      <c r="E101" s="10"/>
      <c r="F101" s="13"/>
      <c r="G101" s="13"/>
      <c r="H101" s="13"/>
      <c r="I101" s="10"/>
      <c r="J101" s="10" t="s">
        <v>228</v>
      </c>
      <c r="K101" s="13"/>
    </row>
    <row r="102" spans="1:11">
      <c r="A102" s="13"/>
      <c r="B102" s="10"/>
      <c r="C102" s="10" t="s">
        <v>221</v>
      </c>
      <c r="D102" s="10"/>
      <c r="E102" s="10"/>
      <c r="F102" s="13"/>
      <c r="G102" s="13"/>
      <c r="H102" s="13"/>
      <c r="I102" s="10"/>
      <c r="J102" s="10" t="s">
        <v>229</v>
      </c>
      <c r="K102" s="13"/>
    </row>
    <row r="103" spans="1:11">
      <c r="A103" s="13"/>
      <c r="B103" s="10"/>
      <c r="C103" s="10" t="s">
        <v>222</v>
      </c>
      <c r="D103" s="10"/>
      <c r="E103" s="10"/>
      <c r="F103" s="13"/>
      <c r="G103" s="13"/>
      <c r="H103" s="13"/>
      <c r="I103" s="10"/>
      <c r="J103" s="10" t="s">
        <v>230</v>
      </c>
      <c r="K103" s="13"/>
    </row>
    <row r="104" spans="1:11">
      <c r="A104" s="13"/>
      <c r="B104" s="10"/>
      <c r="C104" s="10" t="s">
        <v>223</v>
      </c>
      <c r="D104" s="10"/>
      <c r="E104" s="10"/>
      <c r="F104" s="13"/>
      <c r="G104" s="13"/>
      <c r="H104" s="13"/>
      <c r="I104" s="10"/>
      <c r="J104" s="10" t="s">
        <v>231</v>
      </c>
      <c r="K104" s="13"/>
    </row>
    <row r="105" spans="1:11">
      <c r="A105" s="13"/>
      <c r="B105" s="10"/>
      <c r="C105" s="10" t="s">
        <v>224</v>
      </c>
      <c r="D105" s="10"/>
      <c r="E105" s="10"/>
      <c r="F105" s="13"/>
      <c r="G105" s="13"/>
      <c r="H105" s="13"/>
      <c r="I105" s="10"/>
      <c r="J105" s="10"/>
      <c r="K105" s="13"/>
    </row>
    <row r="106" spans="1:11">
      <c r="A106" s="13"/>
      <c r="B106" s="10"/>
      <c r="C106" s="10" t="s">
        <v>225</v>
      </c>
      <c r="D106" s="10"/>
      <c r="E106" s="10"/>
      <c r="F106" s="13"/>
      <c r="G106" s="13"/>
      <c r="H106" s="13"/>
      <c r="I106" s="10"/>
      <c r="J106" s="10"/>
      <c r="K106" s="13"/>
    </row>
    <row r="107" spans="1:11" ht="20.25" customHeight="1">
      <c r="A107" s="7">
        <v>9</v>
      </c>
      <c r="B107" s="87" t="s">
        <v>104</v>
      </c>
      <c r="C107" s="88" t="s">
        <v>234</v>
      </c>
      <c r="D107" s="16" t="s">
        <v>178</v>
      </c>
      <c r="E107" s="49">
        <v>5050</v>
      </c>
      <c r="F107" s="90" t="s">
        <v>19</v>
      </c>
      <c r="G107" s="108" t="s">
        <v>19</v>
      </c>
      <c r="H107" s="108" t="s">
        <v>19</v>
      </c>
      <c r="I107" s="84" t="s">
        <v>114</v>
      </c>
      <c r="J107" s="88" t="s">
        <v>237</v>
      </c>
      <c r="K107" s="108" t="s">
        <v>39</v>
      </c>
    </row>
    <row r="108" spans="1:11">
      <c r="A108" s="13"/>
      <c r="B108" s="91" t="s">
        <v>102</v>
      </c>
      <c r="C108" s="10" t="s">
        <v>232</v>
      </c>
      <c r="D108" s="50" t="s">
        <v>173</v>
      </c>
      <c r="E108" s="52"/>
      <c r="F108" s="97"/>
      <c r="G108" s="50"/>
      <c r="H108" s="50"/>
      <c r="I108" s="85" t="s">
        <v>115</v>
      </c>
      <c r="J108" s="10" t="s">
        <v>235</v>
      </c>
      <c r="K108" s="109"/>
    </row>
    <row r="109" spans="1:11">
      <c r="A109" s="13"/>
      <c r="B109" s="51" t="s">
        <v>199</v>
      </c>
      <c r="C109" s="10" t="s">
        <v>233</v>
      </c>
      <c r="D109" s="10"/>
      <c r="E109" s="10"/>
      <c r="F109" s="10"/>
      <c r="G109" s="10"/>
      <c r="H109" s="10"/>
      <c r="I109" s="10"/>
      <c r="J109" s="10" t="s">
        <v>236</v>
      </c>
      <c r="K109" s="13"/>
    </row>
    <row r="110" spans="1:11">
      <c r="A110" s="13"/>
      <c r="B110" s="10"/>
      <c r="C110" s="10" t="s">
        <v>238</v>
      </c>
      <c r="D110" s="10"/>
      <c r="E110" s="10"/>
      <c r="F110" s="10"/>
      <c r="G110" s="10"/>
      <c r="H110" s="10"/>
      <c r="I110" s="10"/>
      <c r="J110" s="10" t="s">
        <v>233</v>
      </c>
      <c r="K110" s="13"/>
    </row>
    <row r="111" spans="1:11">
      <c r="A111" s="13"/>
      <c r="B111" s="10"/>
      <c r="C111" s="10" t="s">
        <v>239</v>
      </c>
      <c r="D111" s="10"/>
      <c r="E111" s="10"/>
      <c r="F111" s="10"/>
      <c r="G111" s="10"/>
      <c r="H111" s="10"/>
      <c r="I111" s="10"/>
      <c r="J111" s="10" t="s">
        <v>241</v>
      </c>
      <c r="K111" s="13"/>
    </row>
    <row r="112" spans="1:11">
      <c r="A112" s="13"/>
      <c r="B112" s="10"/>
      <c r="C112" s="10" t="s">
        <v>240</v>
      </c>
      <c r="D112" s="10"/>
      <c r="E112" s="10"/>
      <c r="F112" s="10"/>
      <c r="G112" s="10"/>
      <c r="H112" s="10"/>
      <c r="I112" s="10"/>
      <c r="J112" s="10" t="s">
        <v>242</v>
      </c>
      <c r="K112" s="13"/>
    </row>
    <row r="113" spans="1:11">
      <c r="A113" s="13"/>
      <c r="B113" s="10"/>
      <c r="C113" s="10"/>
      <c r="D113" s="10"/>
      <c r="E113" s="10"/>
      <c r="F113" s="10"/>
      <c r="G113" s="10"/>
      <c r="H113" s="10"/>
      <c r="I113" s="10"/>
      <c r="J113" s="10" t="s">
        <v>243</v>
      </c>
      <c r="K113" s="13"/>
    </row>
    <row r="114" spans="1:11">
      <c r="A114" s="82"/>
      <c r="B114" s="11"/>
      <c r="C114" s="101"/>
      <c r="D114" s="11"/>
      <c r="E114" s="11"/>
      <c r="F114" s="11"/>
      <c r="G114" s="11"/>
      <c r="H114" s="11"/>
      <c r="I114" s="11"/>
      <c r="J114" s="11" t="s">
        <v>244</v>
      </c>
      <c r="K114" s="107"/>
    </row>
    <row r="115" spans="1:11">
      <c r="E115" s="310">
        <f>SUM(E96,E107)</f>
        <v>10100</v>
      </c>
      <c r="J115" s="110"/>
    </row>
    <row r="116" spans="1:11" ht="24.75" customHeight="1">
      <c r="A116" s="387" t="s">
        <v>722</v>
      </c>
      <c r="B116" s="387"/>
      <c r="C116" s="387"/>
      <c r="D116" s="387"/>
      <c r="E116" s="387"/>
      <c r="F116" s="387"/>
      <c r="G116" s="387"/>
      <c r="H116" s="387"/>
      <c r="I116" s="387"/>
      <c r="J116" s="387"/>
      <c r="K116" s="387"/>
    </row>
    <row r="117" spans="1:11">
      <c r="A117" s="7" t="s">
        <v>2</v>
      </c>
      <c r="B117" s="7" t="s">
        <v>3</v>
      </c>
      <c r="C117" s="7" t="s">
        <v>4</v>
      </c>
      <c r="D117" s="7" t="s">
        <v>5</v>
      </c>
      <c r="E117" s="382" t="s">
        <v>495</v>
      </c>
      <c r="F117" s="393"/>
      <c r="G117" s="393"/>
      <c r="H117" s="383"/>
      <c r="I117" s="7" t="s">
        <v>8</v>
      </c>
      <c r="J117" s="7" t="s">
        <v>10</v>
      </c>
      <c r="K117" s="7" t="s">
        <v>11</v>
      </c>
    </row>
    <row r="118" spans="1:11">
      <c r="A118" s="13"/>
      <c r="B118" s="13"/>
      <c r="C118" s="13"/>
      <c r="D118" s="13" t="s">
        <v>6</v>
      </c>
      <c r="E118" s="13">
        <v>2561</v>
      </c>
      <c r="F118" s="13">
        <v>2562</v>
      </c>
      <c r="G118" s="13">
        <v>2563</v>
      </c>
      <c r="H118" s="13">
        <v>2564</v>
      </c>
      <c r="I118" s="13" t="s">
        <v>9</v>
      </c>
      <c r="J118" s="13"/>
      <c r="K118" s="13" t="s">
        <v>12</v>
      </c>
    </row>
    <row r="119" spans="1:11" ht="20.25" customHeight="1">
      <c r="A119" s="7">
        <v>10</v>
      </c>
      <c r="B119" s="87" t="s">
        <v>104</v>
      </c>
      <c r="C119" s="88" t="s">
        <v>249</v>
      </c>
      <c r="D119" s="16" t="s">
        <v>178</v>
      </c>
      <c r="E119" s="49">
        <v>7100</v>
      </c>
      <c r="F119" s="90" t="s">
        <v>19</v>
      </c>
      <c r="G119" s="108" t="s">
        <v>19</v>
      </c>
      <c r="H119" s="108" t="s">
        <v>19</v>
      </c>
      <c r="I119" s="84" t="s">
        <v>114</v>
      </c>
      <c r="J119" s="16" t="s">
        <v>250</v>
      </c>
      <c r="K119" s="108" t="s">
        <v>39</v>
      </c>
    </row>
    <row r="120" spans="1:11">
      <c r="A120" s="13"/>
      <c r="B120" s="91" t="s">
        <v>102</v>
      </c>
      <c r="C120" s="10" t="s">
        <v>245</v>
      </c>
      <c r="D120" s="50" t="s">
        <v>173</v>
      </c>
      <c r="E120" s="52"/>
      <c r="F120" s="94"/>
      <c r="G120" s="109"/>
      <c r="H120" s="109"/>
      <c r="I120" s="85" t="s">
        <v>115</v>
      </c>
      <c r="J120" s="10" t="s">
        <v>251</v>
      </c>
      <c r="K120" s="109"/>
    </row>
    <row r="121" spans="1:11">
      <c r="A121" s="13"/>
      <c r="B121" s="51" t="s">
        <v>75</v>
      </c>
      <c r="C121" s="10" t="s">
        <v>246</v>
      </c>
      <c r="D121" s="10"/>
      <c r="E121" s="10"/>
      <c r="F121" s="13"/>
      <c r="G121" s="13"/>
      <c r="H121" s="13"/>
      <c r="I121" s="10"/>
      <c r="J121" s="10" t="s">
        <v>252</v>
      </c>
      <c r="K121" s="13"/>
    </row>
    <row r="122" spans="1:11">
      <c r="A122" s="13"/>
      <c r="B122" s="10"/>
      <c r="C122" s="10" t="s">
        <v>247</v>
      </c>
      <c r="D122" s="10"/>
      <c r="E122" s="10"/>
      <c r="F122" s="13"/>
      <c r="G122" s="13"/>
      <c r="H122" s="13"/>
      <c r="I122" s="10"/>
      <c r="J122" s="10" t="s">
        <v>253</v>
      </c>
      <c r="K122" s="13"/>
    </row>
    <row r="123" spans="1:11">
      <c r="A123" s="13"/>
      <c r="B123" s="10"/>
      <c r="C123" s="10" t="s">
        <v>248</v>
      </c>
      <c r="D123" s="10"/>
      <c r="E123" s="10"/>
      <c r="F123" s="13"/>
      <c r="G123" s="13"/>
      <c r="H123" s="13"/>
      <c r="I123" s="10"/>
      <c r="J123" s="10" t="s">
        <v>254</v>
      </c>
      <c r="K123" s="13"/>
    </row>
    <row r="124" spans="1:11">
      <c r="A124" s="13"/>
      <c r="B124" s="10"/>
      <c r="C124" s="10" t="s">
        <v>504</v>
      </c>
      <c r="D124" s="10"/>
      <c r="E124" s="10"/>
      <c r="F124" s="13"/>
      <c r="G124" s="13"/>
      <c r="H124" s="13"/>
      <c r="I124" s="10"/>
      <c r="J124" s="10"/>
      <c r="K124" s="13"/>
    </row>
    <row r="125" spans="1:11">
      <c r="A125" s="13"/>
      <c r="B125" s="10"/>
      <c r="C125" s="10" t="s">
        <v>505</v>
      </c>
      <c r="D125" s="10"/>
      <c r="E125" s="10"/>
      <c r="F125" s="13"/>
      <c r="G125" s="13"/>
      <c r="H125" s="13"/>
      <c r="I125" s="10"/>
      <c r="J125" s="10"/>
      <c r="K125" s="13"/>
    </row>
    <row r="126" spans="1:11">
      <c r="A126" s="13"/>
      <c r="B126" s="10"/>
      <c r="C126" s="10" t="s">
        <v>506</v>
      </c>
      <c r="D126" s="10"/>
      <c r="E126" s="10"/>
      <c r="F126" s="13"/>
      <c r="G126" s="13"/>
      <c r="H126" s="13"/>
      <c r="I126" s="10"/>
      <c r="J126" s="10"/>
      <c r="K126" s="13"/>
    </row>
    <row r="127" spans="1:11">
      <c r="A127" s="7">
        <v>11</v>
      </c>
      <c r="B127" s="87" t="s">
        <v>104</v>
      </c>
      <c r="C127" s="88" t="s">
        <v>260</v>
      </c>
      <c r="D127" s="16" t="s">
        <v>161</v>
      </c>
      <c r="E127" s="49">
        <v>6450</v>
      </c>
      <c r="F127" s="90" t="s">
        <v>19</v>
      </c>
      <c r="G127" s="108" t="s">
        <v>19</v>
      </c>
      <c r="H127" s="108" t="s">
        <v>19</v>
      </c>
      <c r="I127" s="84" t="s">
        <v>114</v>
      </c>
      <c r="J127" s="16" t="s">
        <v>267</v>
      </c>
      <c r="K127" s="108" t="s">
        <v>39</v>
      </c>
    </row>
    <row r="128" spans="1:11">
      <c r="A128" s="13"/>
      <c r="B128" s="91" t="s">
        <v>102</v>
      </c>
      <c r="C128" s="10" t="s">
        <v>256</v>
      </c>
      <c r="D128" s="50" t="s">
        <v>261</v>
      </c>
      <c r="E128" s="52"/>
      <c r="F128" s="97"/>
      <c r="G128" s="50"/>
      <c r="H128" s="50"/>
      <c r="I128" s="85" t="s">
        <v>115</v>
      </c>
      <c r="J128" s="10" t="s">
        <v>263</v>
      </c>
      <c r="K128" s="109"/>
    </row>
    <row r="129" spans="1:11">
      <c r="A129" s="13"/>
      <c r="B129" s="51" t="s">
        <v>75</v>
      </c>
      <c r="C129" s="10" t="s">
        <v>257</v>
      </c>
      <c r="D129" s="10" t="s">
        <v>262</v>
      </c>
      <c r="E129" s="10"/>
      <c r="F129" s="10"/>
      <c r="G129" s="10"/>
      <c r="H129" s="10"/>
      <c r="I129" s="10"/>
      <c r="J129" s="10" t="s">
        <v>264</v>
      </c>
      <c r="K129" s="13"/>
    </row>
    <row r="130" spans="1:11">
      <c r="A130" s="13"/>
      <c r="B130" s="10"/>
      <c r="C130" s="10" t="s">
        <v>258</v>
      </c>
      <c r="D130" s="10"/>
      <c r="E130" s="10"/>
      <c r="F130" s="10"/>
      <c r="G130" s="10"/>
      <c r="H130" s="10"/>
      <c r="I130" s="10"/>
      <c r="J130" s="10" t="s">
        <v>265</v>
      </c>
      <c r="K130" s="13"/>
    </row>
    <row r="131" spans="1:11">
      <c r="A131" s="13"/>
      <c r="B131" s="10"/>
      <c r="C131" s="10" t="s">
        <v>259</v>
      </c>
      <c r="D131" s="10"/>
      <c r="E131" s="10"/>
      <c r="F131" s="10"/>
      <c r="G131" s="10"/>
      <c r="H131" s="10"/>
      <c r="I131" s="10"/>
      <c r="J131" s="10" t="s">
        <v>266</v>
      </c>
      <c r="K131" s="13"/>
    </row>
    <row r="132" spans="1:11">
      <c r="A132" s="13"/>
      <c r="B132" s="10"/>
      <c r="C132" s="10" t="s">
        <v>268</v>
      </c>
      <c r="D132" s="10"/>
      <c r="E132" s="10"/>
      <c r="F132" s="10"/>
      <c r="G132" s="10"/>
      <c r="H132" s="10"/>
      <c r="I132" s="10"/>
      <c r="J132" s="10"/>
      <c r="K132" s="13"/>
    </row>
    <row r="133" spans="1:11">
      <c r="A133" s="13"/>
      <c r="B133" s="10"/>
      <c r="C133" s="10" t="s">
        <v>269</v>
      </c>
      <c r="D133" s="10"/>
      <c r="E133" s="10"/>
      <c r="F133" s="10"/>
      <c r="G133" s="10"/>
      <c r="H133" s="10"/>
      <c r="I133" s="10"/>
      <c r="J133" s="10"/>
      <c r="K133" s="13"/>
    </row>
    <row r="134" spans="1:11">
      <c r="A134" s="13"/>
      <c r="B134" s="10"/>
      <c r="C134" s="10" t="s">
        <v>270</v>
      </c>
      <c r="D134" s="10"/>
      <c r="E134" s="10"/>
      <c r="F134" s="10"/>
      <c r="G134" s="10"/>
      <c r="H134" s="10"/>
      <c r="I134" s="10"/>
      <c r="J134" s="10"/>
      <c r="K134" s="13"/>
    </row>
    <row r="135" spans="1:11">
      <c r="A135" s="13"/>
      <c r="B135" s="10"/>
      <c r="C135" s="10" t="s">
        <v>271</v>
      </c>
      <c r="D135" s="10"/>
      <c r="E135" s="10"/>
      <c r="F135" s="10"/>
      <c r="G135" s="10"/>
      <c r="H135" s="10"/>
      <c r="I135" s="10"/>
      <c r="J135" s="10"/>
      <c r="K135" s="13"/>
    </row>
    <row r="136" spans="1:11">
      <c r="A136" s="82"/>
      <c r="B136" s="11"/>
      <c r="C136" s="11" t="s">
        <v>272</v>
      </c>
      <c r="D136" s="11"/>
      <c r="E136" s="11"/>
      <c r="F136" s="11"/>
      <c r="G136" s="11"/>
      <c r="H136" s="11"/>
      <c r="I136" s="11"/>
      <c r="J136" s="11"/>
      <c r="K136" s="107"/>
    </row>
    <row r="137" spans="1:11">
      <c r="C137" s="110"/>
      <c r="E137" s="310">
        <f>SUM(E119,E127)</f>
        <v>13550</v>
      </c>
    </row>
    <row r="139" spans="1:11" ht="24.75" customHeight="1">
      <c r="A139" s="387" t="s">
        <v>723</v>
      </c>
      <c r="B139" s="387"/>
      <c r="C139" s="387"/>
      <c r="D139" s="387"/>
      <c r="E139" s="387"/>
      <c r="F139" s="387"/>
      <c r="G139" s="387"/>
      <c r="H139" s="387"/>
      <c r="I139" s="387"/>
      <c r="J139" s="387"/>
      <c r="K139" s="387"/>
    </row>
    <row r="140" spans="1:11">
      <c r="A140" s="7" t="s">
        <v>2</v>
      </c>
      <c r="B140" s="7" t="s">
        <v>3</v>
      </c>
      <c r="C140" s="7" t="s">
        <v>4</v>
      </c>
      <c r="D140" s="7" t="s">
        <v>5</v>
      </c>
      <c r="E140" s="382" t="s">
        <v>495</v>
      </c>
      <c r="F140" s="393"/>
      <c r="G140" s="393"/>
      <c r="H140" s="383"/>
      <c r="I140" s="7" t="s">
        <v>8</v>
      </c>
      <c r="J140" s="7" t="s">
        <v>10</v>
      </c>
      <c r="K140" s="7" t="s">
        <v>11</v>
      </c>
    </row>
    <row r="141" spans="1:11">
      <c r="A141" s="13"/>
      <c r="B141" s="13"/>
      <c r="C141" s="13"/>
      <c r="D141" s="13" t="s">
        <v>6</v>
      </c>
      <c r="E141" s="13">
        <v>2561</v>
      </c>
      <c r="F141" s="13">
        <v>2562</v>
      </c>
      <c r="G141" s="13">
        <v>2563</v>
      </c>
      <c r="H141" s="13">
        <v>2564</v>
      </c>
      <c r="I141" s="13" t="s">
        <v>9</v>
      </c>
      <c r="J141" s="13"/>
      <c r="K141" s="13" t="s">
        <v>12</v>
      </c>
    </row>
    <row r="142" spans="1:11">
      <c r="A142" s="7">
        <v>12</v>
      </c>
      <c r="B142" s="87" t="s">
        <v>104</v>
      </c>
      <c r="C142" s="88" t="s">
        <v>278</v>
      </c>
      <c r="D142" s="16" t="s">
        <v>281</v>
      </c>
      <c r="E142" s="49">
        <v>6450</v>
      </c>
      <c r="F142" s="90" t="s">
        <v>19</v>
      </c>
      <c r="G142" s="108" t="s">
        <v>19</v>
      </c>
      <c r="H142" s="108" t="s">
        <v>19</v>
      </c>
      <c r="I142" s="84" t="s">
        <v>114</v>
      </c>
      <c r="J142" s="16" t="s">
        <v>283</v>
      </c>
      <c r="K142" s="108" t="s">
        <v>39</v>
      </c>
    </row>
    <row r="143" spans="1:11" ht="20.25" customHeight="1">
      <c r="A143" s="13"/>
      <c r="B143" s="91" t="s">
        <v>102</v>
      </c>
      <c r="C143" s="10" t="s">
        <v>273</v>
      </c>
      <c r="D143" s="51" t="s">
        <v>279</v>
      </c>
      <c r="E143" s="52"/>
      <c r="F143" s="94"/>
      <c r="G143" s="109"/>
      <c r="H143" s="109"/>
      <c r="I143" s="85" t="s">
        <v>115</v>
      </c>
      <c r="J143" s="50" t="s">
        <v>282</v>
      </c>
      <c r="K143" s="109"/>
    </row>
    <row r="144" spans="1:11">
      <c r="A144" s="13"/>
      <c r="B144" s="51" t="s">
        <v>75</v>
      </c>
      <c r="C144" s="10" t="s">
        <v>274</v>
      </c>
      <c r="D144" s="10" t="s">
        <v>280</v>
      </c>
      <c r="E144" s="10"/>
      <c r="F144" s="13"/>
      <c r="G144" s="13"/>
      <c r="H144" s="13"/>
      <c r="I144" s="10"/>
      <c r="J144" s="10"/>
      <c r="K144" s="13"/>
    </row>
    <row r="145" spans="1:11">
      <c r="A145" s="13"/>
      <c r="B145" s="10"/>
      <c r="C145" s="10" t="s">
        <v>275</v>
      </c>
      <c r="D145" s="10" t="s">
        <v>186</v>
      </c>
      <c r="E145" s="10"/>
      <c r="F145" s="13"/>
      <c r="G145" s="13"/>
      <c r="H145" s="13"/>
      <c r="I145" s="10"/>
      <c r="J145" s="10"/>
      <c r="K145" s="13"/>
    </row>
    <row r="146" spans="1:11">
      <c r="A146" s="13"/>
      <c r="B146" s="10"/>
      <c r="C146" s="10" t="s">
        <v>276</v>
      </c>
      <c r="D146" s="10" t="s">
        <v>187</v>
      </c>
      <c r="E146" s="10"/>
      <c r="F146" s="13"/>
      <c r="G146" s="13"/>
      <c r="H146" s="13"/>
      <c r="I146" s="10"/>
      <c r="J146" s="10"/>
      <c r="K146" s="13"/>
    </row>
    <row r="147" spans="1:11">
      <c r="A147" s="13"/>
      <c r="B147" s="10"/>
      <c r="C147" s="10" t="s">
        <v>277</v>
      </c>
      <c r="D147" s="10"/>
      <c r="E147" s="10"/>
      <c r="F147" s="13"/>
      <c r="G147" s="13"/>
      <c r="H147" s="13"/>
      <c r="I147" s="10"/>
      <c r="J147" s="10"/>
      <c r="K147" s="13"/>
    </row>
    <row r="148" spans="1:11">
      <c r="A148" s="13"/>
      <c r="B148" s="10"/>
      <c r="C148" s="10" t="s">
        <v>507</v>
      </c>
      <c r="D148" s="10"/>
      <c r="E148" s="10"/>
      <c r="F148" s="13"/>
      <c r="G148" s="13"/>
      <c r="H148" s="13"/>
      <c r="I148" s="10"/>
      <c r="J148" s="10"/>
      <c r="K148" s="13"/>
    </row>
    <row r="149" spans="1:11">
      <c r="A149" s="13"/>
      <c r="B149" s="10"/>
      <c r="C149" s="10" t="s">
        <v>284</v>
      </c>
      <c r="D149" s="10"/>
      <c r="E149" s="10"/>
      <c r="F149" s="13"/>
      <c r="G149" s="13"/>
      <c r="H149" s="13"/>
      <c r="I149" s="10"/>
      <c r="J149" s="10"/>
      <c r="K149" s="13"/>
    </row>
    <row r="150" spans="1:11">
      <c r="A150" s="13"/>
      <c r="B150" s="10"/>
      <c r="C150" s="10" t="s">
        <v>285</v>
      </c>
      <c r="D150" s="10"/>
      <c r="E150" s="10"/>
      <c r="F150" s="13"/>
      <c r="G150" s="13"/>
      <c r="H150" s="13"/>
      <c r="I150" s="10"/>
      <c r="J150" s="10"/>
      <c r="K150" s="13"/>
    </row>
    <row r="151" spans="1:11">
      <c r="A151" s="13"/>
      <c r="B151" s="10"/>
      <c r="C151" s="10" t="s">
        <v>286</v>
      </c>
      <c r="D151" s="10"/>
      <c r="E151" s="10"/>
      <c r="F151" s="13"/>
      <c r="G151" s="13"/>
      <c r="H151" s="13"/>
      <c r="I151" s="10"/>
      <c r="J151" s="10"/>
      <c r="K151" s="13"/>
    </row>
    <row r="152" spans="1:11">
      <c r="A152" s="13"/>
      <c r="B152" s="10"/>
      <c r="C152" s="10" t="s">
        <v>287</v>
      </c>
      <c r="D152" s="10"/>
      <c r="E152" s="10"/>
      <c r="F152" s="13"/>
      <c r="G152" s="13"/>
      <c r="H152" s="13"/>
      <c r="I152" s="10"/>
      <c r="J152" s="10"/>
      <c r="K152" s="13"/>
    </row>
    <row r="153" spans="1:11" ht="20.25" customHeight="1">
      <c r="A153" s="7">
        <v>13</v>
      </c>
      <c r="B153" s="87" t="s">
        <v>104</v>
      </c>
      <c r="C153" s="88" t="s">
        <v>192</v>
      </c>
      <c r="D153" s="16" t="s">
        <v>204</v>
      </c>
      <c r="E153" s="49">
        <v>9900</v>
      </c>
      <c r="F153" s="90" t="s">
        <v>19</v>
      </c>
      <c r="G153" s="108" t="s">
        <v>19</v>
      </c>
      <c r="H153" s="108" t="s">
        <v>19</v>
      </c>
      <c r="I153" s="84" t="s">
        <v>114</v>
      </c>
      <c r="J153" s="102" t="s">
        <v>129</v>
      </c>
      <c r="K153" s="108" t="s">
        <v>39</v>
      </c>
    </row>
    <row r="154" spans="1:11">
      <c r="A154" s="13"/>
      <c r="B154" s="91" t="s">
        <v>102</v>
      </c>
      <c r="C154" s="10" t="s">
        <v>200</v>
      </c>
      <c r="D154" s="50" t="s">
        <v>201</v>
      </c>
      <c r="E154" s="52"/>
      <c r="F154" s="97"/>
      <c r="G154" s="50"/>
      <c r="H154" s="50"/>
      <c r="I154" s="85" t="s">
        <v>115</v>
      </c>
      <c r="J154" s="41" t="s">
        <v>205</v>
      </c>
      <c r="K154" s="109"/>
    </row>
    <row r="155" spans="1:11">
      <c r="A155" s="13"/>
      <c r="B155" s="51" t="s">
        <v>76</v>
      </c>
      <c r="C155" s="23" t="s">
        <v>207</v>
      </c>
      <c r="D155" s="50" t="s">
        <v>202</v>
      </c>
      <c r="E155" s="52"/>
      <c r="F155" s="97"/>
      <c r="G155" s="50"/>
      <c r="H155" s="50"/>
      <c r="I155" s="50"/>
      <c r="J155" s="41" t="s">
        <v>206</v>
      </c>
      <c r="K155" s="109"/>
    </row>
    <row r="156" spans="1:11">
      <c r="A156" s="13"/>
      <c r="B156" s="10"/>
      <c r="C156" s="10" t="s">
        <v>289</v>
      </c>
      <c r="D156" s="10" t="s">
        <v>203</v>
      </c>
      <c r="E156" s="10"/>
      <c r="F156" s="10"/>
      <c r="G156" s="10"/>
      <c r="H156" s="10"/>
      <c r="I156" s="10"/>
      <c r="J156" s="41" t="s">
        <v>288</v>
      </c>
      <c r="K156" s="13"/>
    </row>
    <row r="157" spans="1:11">
      <c r="A157" s="13"/>
      <c r="B157" s="10"/>
      <c r="C157" s="10" t="s">
        <v>290</v>
      </c>
      <c r="D157" s="10"/>
      <c r="E157" s="10"/>
      <c r="F157" s="10"/>
      <c r="G157" s="10"/>
      <c r="H157" s="10"/>
      <c r="I157" s="10"/>
      <c r="J157" s="41" t="s">
        <v>208</v>
      </c>
      <c r="K157" s="13"/>
    </row>
    <row r="158" spans="1:11">
      <c r="A158" s="13"/>
      <c r="B158" s="10"/>
      <c r="C158" s="10"/>
      <c r="D158" s="10"/>
      <c r="E158" s="10"/>
      <c r="F158" s="10"/>
      <c r="G158" s="10"/>
      <c r="H158" s="10"/>
      <c r="I158" s="10"/>
      <c r="J158" s="41" t="s">
        <v>212</v>
      </c>
      <c r="K158" s="13"/>
    </row>
    <row r="159" spans="1:11">
      <c r="A159" s="13"/>
      <c r="B159" s="10"/>
      <c r="C159" s="10"/>
      <c r="D159" s="10"/>
      <c r="E159" s="10"/>
      <c r="F159" s="10"/>
      <c r="G159" s="10"/>
      <c r="H159" s="10"/>
      <c r="I159" s="10"/>
      <c r="J159" s="41" t="s">
        <v>291</v>
      </c>
      <c r="K159" s="13"/>
    </row>
    <row r="160" spans="1:11">
      <c r="A160" s="13"/>
      <c r="B160" s="10"/>
      <c r="C160" s="10"/>
      <c r="D160" s="10"/>
      <c r="E160" s="10"/>
      <c r="F160" s="10"/>
      <c r="G160" s="10"/>
      <c r="H160" s="10"/>
      <c r="I160" s="10"/>
      <c r="J160" s="131" t="s">
        <v>662</v>
      </c>
      <c r="K160" s="13"/>
    </row>
    <row r="161" spans="1:11">
      <c r="A161" s="127"/>
      <c r="B161" s="66"/>
      <c r="C161" s="110"/>
      <c r="D161" s="66"/>
      <c r="E161" s="312">
        <f>SUM(E142,E153)</f>
        <v>16350</v>
      </c>
      <c r="F161" s="66"/>
      <c r="G161" s="66"/>
      <c r="H161" s="66"/>
      <c r="I161" s="66"/>
      <c r="J161" s="83"/>
      <c r="K161" s="127"/>
    </row>
    <row r="162" spans="1:11" ht="24.75" customHeight="1">
      <c r="A162" s="387" t="s">
        <v>724</v>
      </c>
      <c r="B162" s="387"/>
      <c r="C162" s="387"/>
      <c r="D162" s="387"/>
      <c r="E162" s="387"/>
      <c r="F162" s="387"/>
      <c r="G162" s="387"/>
      <c r="H162" s="387"/>
      <c r="I162" s="387"/>
      <c r="J162" s="387"/>
      <c r="K162" s="387"/>
    </row>
    <row r="163" spans="1:11">
      <c r="A163" s="7" t="s">
        <v>2</v>
      </c>
      <c r="B163" s="7" t="s">
        <v>3</v>
      </c>
      <c r="C163" s="7" t="s">
        <v>4</v>
      </c>
      <c r="D163" s="7" t="s">
        <v>5</v>
      </c>
      <c r="E163" s="382" t="s">
        <v>495</v>
      </c>
      <c r="F163" s="393"/>
      <c r="G163" s="393"/>
      <c r="H163" s="383"/>
      <c r="I163" s="7" t="s">
        <v>8</v>
      </c>
      <c r="J163" s="7" t="s">
        <v>10</v>
      </c>
      <c r="K163" s="7" t="s">
        <v>11</v>
      </c>
    </row>
    <row r="164" spans="1:11">
      <c r="A164" s="13"/>
      <c r="B164" s="13"/>
      <c r="C164" s="13"/>
      <c r="D164" s="13" t="s">
        <v>6</v>
      </c>
      <c r="E164" s="13">
        <v>2561</v>
      </c>
      <c r="F164" s="13">
        <v>2562</v>
      </c>
      <c r="G164" s="13">
        <v>2563</v>
      </c>
      <c r="H164" s="13">
        <v>2564</v>
      </c>
      <c r="I164" s="13" t="s">
        <v>9</v>
      </c>
      <c r="J164" s="13"/>
      <c r="K164" s="13" t="s">
        <v>12</v>
      </c>
    </row>
    <row r="165" spans="1:11">
      <c r="A165" s="7">
        <v>14</v>
      </c>
      <c r="B165" s="87" t="s">
        <v>104</v>
      </c>
      <c r="C165" s="88" t="s">
        <v>162</v>
      </c>
      <c r="D165" s="16" t="s">
        <v>161</v>
      </c>
      <c r="E165" s="49">
        <v>5480</v>
      </c>
      <c r="F165" s="90" t="s">
        <v>19</v>
      </c>
      <c r="G165" s="108" t="s">
        <v>19</v>
      </c>
      <c r="H165" s="108" t="s">
        <v>19</v>
      </c>
      <c r="I165" s="84" t="s">
        <v>114</v>
      </c>
      <c r="J165" s="88" t="s">
        <v>160</v>
      </c>
      <c r="K165" s="108" t="s">
        <v>39</v>
      </c>
    </row>
    <row r="166" spans="1:11">
      <c r="A166" s="13"/>
      <c r="B166" s="91" t="s">
        <v>102</v>
      </c>
      <c r="C166" s="10" t="s">
        <v>154</v>
      </c>
      <c r="D166" s="50" t="s">
        <v>261</v>
      </c>
      <c r="E166" s="52"/>
      <c r="F166" s="97"/>
      <c r="G166" s="50"/>
      <c r="H166" s="50"/>
      <c r="I166" s="85" t="s">
        <v>115</v>
      </c>
      <c r="J166" s="10" t="s">
        <v>156</v>
      </c>
      <c r="K166" s="109"/>
    </row>
    <row r="167" spans="1:11">
      <c r="A167" s="13"/>
      <c r="B167" s="51" t="s">
        <v>76</v>
      </c>
      <c r="C167" s="10" t="s">
        <v>509</v>
      </c>
      <c r="D167" s="10" t="s">
        <v>262</v>
      </c>
      <c r="E167" s="10"/>
      <c r="F167" s="10"/>
      <c r="G167" s="10"/>
      <c r="H167" s="10"/>
      <c r="I167" s="10"/>
      <c r="J167" s="10" t="s">
        <v>157</v>
      </c>
      <c r="K167" s="13"/>
    </row>
    <row r="168" spans="1:11">
      <c r="A168" s="13"/>
      <c r="B168" s="10"/>
      <c r="C168" s="10" t="s">
        <v>510</v>
      </c>
      <c r="D168" s="10"/>
      <c r="E168" s="10"/>
      <c r="F168" s="10"/>
      <c r="G168" s="10"/>
      <c r="H168" s="10"/>
      <c r="I168" s="10"/>
      <c r="J168" s="10" t="s">
        <v>158</v>
      </c>
      <c r="K168" s="13"/>
    </row>
    <row r="169" spans="1:11">
      <c r="A169" s="13"/>
      <c r="B169" s="10"/>
      <c r="C169" s="10" t="s">
        <v>165</v>
      </c>
      <c r="D169" s="10"/>
      <c r="E169" s="10"/>
      <c r="F169" s="10"/>
      <c r="G169" s="10"/>
      <c r="H169" s="10"/>
      <c r="I169" s="10"/>
      <c r="J169" s="10" t="s">
        <v>159</v>
      </c>
      <c r="K169" s="13"/>
    </row>
    <row r="170" spans="1:11">
      <c r="A170" s="13"/>
      <c r="B170" s="10"/>
      <c r="C170" s="10"/>
      <c r="D170" s="10"/>
      <c r="E170" s="10"/>
      <c r="F170" s="10"/>
      <c r="G170" s="10"/>
      <c r="H170" s="10"/>
      <c r="I170" s="10"/>
      <c r="J170" s="10" t="s">
        <v>166</v>
      </c>
      <c r="K170" s="13"/>
    </row>
    <row r="171" spans="1:11">
      <c r="A171" s="13"/>
      <c r="B171" s="10"/>
      <c r="C171" s="91"/>
      <c r="D171" s="10"/>
      <c r="E171" s="10"/>
      <c r="F171" s="10"/>
      <c r="G171" s="10"/>
      <c r="H171" s="10"/>
      <c r="I171" s="10"/>
      <c r="J171" s="10" t="s">
        <v>167</v>
      </c>
      <c r="K171" s="13"/>
    </row>
    <row r="172" spans="1:11">
      <c r="A172" s="13"/>
      <c r="B172" s="10"/>
      <c r="C172" s="10"/>
      <c r="D172" s="10"/>
      <c r="E172" s="10"/>
      <c r="F172" s="10"/>
      <c r="G172" s="10"/>
      <c r="H172" s="10"/>
      <c r="I172" s="10"/>
      <c r="J172" s="10" t="s">
        <v>168</v>
      </c>
      <c r="K172" s="13"/>
    </row>
    <row r="173" spans="1:11">
      <c r="A173" s="13"/>
      <c r="B173" s="10"/>
      <c r="C173" s="10"/>
      <c r="D173" s="10"/>
      <c r="E173" s="10"/>
      <c r="F173" s="10"/>
      <c r="G173" s="10"/>
      <c r="H173" s="10"/>
      <c r="I173" s="10"/>
      <c r="J173" s="10" t="s">
        <v>169</v>
      </c>
      <c r="K173" s="13"/>
    </row>
    <row r="174" spans="1:11">
      <c r="A174" s="82"/>
      <c r="B174" s="11"/>
      <c r="C174" s="11"/>
      <c r="D174" s="11"/>
      <c r="E174" s="11"/>
      <c r="F174" s="11"/>
      <c r="G174" s="11"/>
      <c r="H174" s="11"/>
      <c r="I174" s="11"/>
      <c r="J174" s="11" t="s">
        <v>170</v>
      </c>
      <c r="K174" s="107"/>
    </row>
    <row r="175" spans="1:11">
      <c r="A175" s="126"/>
      <c r="B175" s="67"/>
      <c r="C175" s="67"/>
      <c r="D175" s="67"/>
      <c r="E175" s="311">
        <f>SUM(E165)</f>
        <v>5480</v>
      </c>
      <c r="F175" s="67"/>
      <c r="G175" s="67"/>
      <c r="H175" s="67"/>
      <c r="I175" s="67"/>
      <c r="J175" s="67"/>
      <c r="K175" s="130"/>
    </row>
    <row r="176" spans="1:11">
      <c r="A176" s="126"/>
      <c r="B176" s="67"/>
      <c r="C176" s="67"/>
      <c r="D176" s="67"/>
      <c r="E176" s="67"/>
      <c r="F176" s="67"/>
      <c r="G176" s="67"/>
      <c r="H176" s="67"/>
      <c r="I176" s="67"/>
      <c r="J176" s="67"/>
      <c r="K176" s="130"/>
    </row>
    <row r="177" spans="1:11">
      <c r="A177" s="126"/>
      <c r="B177" s="67"/>
      <c r="C177" s="67"/>
      <c r="D177" s="67"/>
      <c r="E177" s="67"/>
      <c r="F177" s="67"/>
      <c r="G177" s="67"/>
      <c r="H177" s="67"/>
      <c r="I177" s="67"/>
      <c r="J177" s="67"/>
      <c r="K177" s="130"/>
    </row>
    <row r="178" spans="1:11">
      <c r="A178" s="126"/>
      <c r="B178" s="67"/>
      <c r="C178" s="67"/>
      <c r="D178" s="67"/>
      <c r="E178" s="67"/>
      <c r="F178" s="67"/>
      <c r="G178" s="67"/>
      <c r="H178" s="67"/>
      <c r="I178" s="67"/>
      <c r="J178" s="67"/>
      <c r="K178" s="130"/>
    </row>
    <row r="179" spans="1:11">
      <c r="A179" s="126"/>
      <c r="B179" s="67"/>
      <c r="C179" s="67"/>
      <c r="D179" s="67"/>
      <c r="E179" s="67"/>
      <c r="F179" s="67"/>
      <c r="G179" s="67"/>
      <c r="H179" s="67"/>
      <c r="I179" s="67"/>
      <c r="J179" s="67"/>
      <c r="K179" s="130"/>
    </row>
    <row r="180" spans="1:11">
      <c r="A180" s="126"/>
      <c r="B180" s="67"/>
      <c r="C180" s="67"/>
      <c r="D180" s="67"/>
      <c r="E180" s="67"/>
      <c r="F180" s="67"/>
      <c r="G180" s="67"/>
      <c r="H180" s="67"/>
      <c r="I180" s="67"/>
      <c r="J180" s="67"/>
      <c r="K180" s="130"/>
    </row>
    <row r="181" spans="1:11">
      <c r="A181" s="126"/>
      <c r="B181" s="67"/>
      <c r="C181" s="67"/>
      <c r="D181" s="67"/>
      <c r="E181" s="67"/>
      <c r="F181" s="67"/>
      <c r="G181" s="67"/>
      <c r="H181" s="67"/>
      <c r="I181" s="67"/>
      <c r="J181" s="67"/>
      <c r="K181" s="130"/>
    </row>
    <row r="182" spans="1:11">
      <c r="A182" s="126"/>
      <c r="B182" s="67"/>
      <c r="C182" s="67"/>
      <c r="D182" s="67"/>
      <c r="E182" s="67"/>
      <c r="F182" s="67"/>
      <c r="G182" s="67"/>
      <c r="H182" s="67"/>
      <c r="I182" s="67"/>
      <c r="J182" s="67"/>
      <c r="K182" s="130"/>
    </row>
    <row r="183" spans="1:11">
      <c r="A183" s="126"/>
      <c r="B183" s="67"/>
      <c r="C183" s="67"/>
      <c r="D183" s="67"/>
      <c r="E183" s="67"/>
      <c r="F183" s="67"/>
      <c r="G183" s="67"/>
      <c r="H183" s="67"/>
      <c r="I183" s="67"/>
      <c r="J183" s="67"/>
      <c r="K183" s="130"/>
    </row>
    <row r="184" spans="1:11">
      <c r="A184" s="126"/>
      <c r="B184" s="67"/>
      <c r="C184" s="67"/>
      <c r="D184" s="67"/>
      <c r="E184" s="67"/>
      <c r="F184" s="67"/>
      <c r="G184" s="67"/>
      <c r="H184" s="67"/>
      <c r="I184" s="67"/>
      <c r="J184" s="67"/>
      <c r="K184" s="130"/>
    </row>
    <row r="185" spans="1:11" ht="24.75" customHeight="1">
      <c r="A185" s="387" t="s">
        <v>725</v>
      </c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</row>
    <row r="186" spans="1:11">
      <c r="A186" s="7" t="s">
        <v>2</v>
      </c>
      <c r="B186" s="7" t="s">
        <v>3</v>
      </c>
      <c r="C186" s="7" t="s">
        <v>4</v>
      </c>
      <c r="D186" s="7" t="s">
        <v>5</v>
      </c>
      <c r="E186" s="382" t="s">
        <v>495</v>
      </c>
      <c r="F186" s="393"/>
      <c r="G186" s="393"/>
      <c r="H186" s="383"/>
      <c r="I186" s="7" t="s">
        <v>8</v>
      </c>
      <c r="J186" s="7" t="s">
        <v>10</v>
      </c>
      <c r="K186" s="7" t="s">
        <v>11</v>
      </c>
    </row>
    <row r="187" spans="1:11">
      <c r="A187" s="13"/>
      <c r="B187" s="13"/>
      <c r="C187" s="13"/>
      <c r="D187" s="13" t="s">
        <v>6</v>
      </c>
      <c r="E187" s="13">
        <v>2561</v>
      </c>
      <c r="F187" s="13">
        <v>2562</v>
      </c>
      <c r="G187" s="13">
        <v>2563</v>
      </c>
      <c r="H187" s="13">
        <v>2564</v>
      </c>
      <c r="I187" s="13" t="s">
        <v>9</v>
      </c>
      <c r="J187" s="13"/>
      <c r="K187" s="13" t="s">
        <v>12</v>
      </c>
    </row>
    <row r="188" spans="1:11">
      <c r="A188" s="7">
        <v>15</v>
      </c>
      <c r="B188" s="87" t="s">
        <v>104</v>
      </c>
      <c r="C188" s="88" t="s">
        <v>294</v>
      </c>
      <c r="D188" s="16" t="s">
        <v>775</v>
      </c>
      <c r="E188" s="49">
        <v>4620</v>
      </c>
      <c r="F188" s="90" t="s">
        <v>19</v>
      </c>
      <c r="G188" s="108" t="s">
        <v>19</v>
      </c>
      <c r="H188" s="108" t="s">
        <v>19</v>
      </c>
      <c r="I188" s="84" t="s">
        <v>114</v>
      </c>
      <c r="J188" s="16" t="s">
        <v>299</v>
      </c>
      <c r="K188" s="108" t="s">
        <v>39</v>
      </c>
    </row>
    <row r="189" spans="1:11">
      <c r="A189" s="13"/>
      <c r="B189" s="91" t="s">
        <v>102</v>
      </c>
      <c r="C189" s="10" t="s">
        <v>292</v>
      </c>
      <c r="D189" s="50" t="s">
        <v>776</v>
      </c>
      <c r="E189" s="52"/>
      <c r="F189" s="97"/>
      <c r="G189" s="50"/>
      <c r="H189" s="50"/>
      <c r="I189" s="85" t="s">
        <v>115</v>
      </c>
      <c r="J189" s="10" t="s">
        <v>295</v>
      </c>
      <c r="K189" s="13"/>
    </row>
    <row r="190" spans="1:11">
      <c r="A190" s="13"/>
      <c r="B190" s="51" t="s">
        <v>76</v>
      </c>
      <c r="C190" s="10" t="s">
        <v>293</v>
      </c>
      <c r="D190" s="50" t="s">
        <v>602</v>
      </c>
      <c r="E190" s="52"/>
      <c r="F190" s="97"/>
      <c r="G190" s="50"/>
      <c r="H190" s="50"/>
      <c r="I190" s="50"/>
      <c r="J190" s="23" t="s">
        <v>295</v>
      </c>
      <c r="K190" s="13"/>
    </row>
    <row r="191" spans="1:11">
      <c r="A191" s="13"/>
      <c r="B191" s="10"/>
      <c r="C191" s="10" t="s">
        <v>300</v>
      </c>
      <c r="D191" s="297" t="s">
        <v>777</v>
      </c>
      <c r="E191" s="52"/>
      <c r="F191" s="97"/>
      <c r="G191" s="50"/>
      <c r="H191" s="50"/>
      <c r="I191" s="50"/>
      <c r="J191" s="23" t="s">
        <v>296</v>
      </c>
      <c r="K191" s="13"/>
    </row>
    <row r="192" spans="1:11">
      <c r="A192" s="13"/>
      <c r="B192" s="10"/>
      <c r="C192" s="10" t="s">
        <v>301</v>
      </c>
      <c r="D192" s="10"/>
      <c r="E192" s="10"/>
      <c r="F192" s="10"/>
      <c r="G192" s="10"/>
      <c r="H192" s="10"/>
      <c r="I192" s="10"/>
      <c r="J192" s="10" t="s">
        <v>297</v>
      </c>
      <c r="K192" s="13"/>
    </row>
    <row r="193" spans="1:11">
      <c r="A193" s="13"/>
      <c r="B193" s="10"/>
      <c r="C193" s="10" t="s">
        <v>305</v>
      </c>
      <c r="D193" s="10"/>
      <c r="E193" s="10"/>
      <c r="F193" s="10"/>
      <c r="G193" s="10"/>
      <c r="H193" s="10"/>
      <c r="I193" s="10"/>
      <c r="J193" s="10" t="s">
        <v>298</v>
      </c>
      <c r="K193" s="13"/>
    </row>
    <row r="194" spans="1:11">
      <c r="A194" s="13"/>
      <c r="B194" s="10"/>
      <c r="C194" s="10" t="s">
        <v>306</v>
      </c>
      <c r="D194" s="10"/>
      <c r="E194" s="10"/>
      <c r="F194" s="10"/>
      <c r="G194" s="10"/>
      <c r="H194" s="10"/>
      <c r="I194" s="10"/>
      <c r="J194" s="10" t="s">
        <v>302</v>
      </c>
      <c r="K194" s="13"/>
    </row>
    <row r="195" spans="1:11">
      <c r="A195" s="13"/>
      <c r="B195" s="10"/>
      <c r="C195" s="10" t="s">
        <v>307</v>
      </c>
      <c r="D195" s="10"/>
      <c r="E195" s="10"/>
      <c r="F195" s="10"/>
      <c r="G195" s="10"/>
      <c r="H195" s="10"/>
      <c r="I195" s="10"/>
      <c r="J195" s="10" t="s">
        <v>303</v>
      </c>
      <c r="K195" s="13"/>
    </row>
    <row r="196" spans="1:11">
      <c r="A196" s="13"/>
      <c r="B196" s="10"/>
      <c r="C196" s="10" t="s">
        <v>308</v>
      </c>
      <c r="D196" s="10"/>
      <c r="E196" s="10"/>
      <c r="F196" s="10"/>
      <c r="G196" s="10"/>
      <c r="H196" s="10"/>
      <c r="I196" s="10"/>
      <c r="J196" s="10" t="s">
        <v>304</v>
      </c>
      <c r="K196" s="13"/>
    </row>
    <row r="197" spans="1:11">
      <c r="A197" s="13"/>
      <c r="B197" s="10"/>
      <c r="C197" s="10" t="s">
        <v>309</v>
      </c>
      <c r="D197" s="10"/>
      <c r="E197" s="10"/>
      <c r="F197" s="10"/>
      <c r="G197" s="10"/>
      <c r="H197" s="10"/>
      <c r="I197" s="10"/>
      <c r="J197" s="10"/>
      <c r="K197" s="13"/>
    </row>
    <row r="198" spans="1:11" ht="37.5">
      <c r="A198" s="82"/>
      <c r="B198" s="11"/>
      <c r="C198" s="111" t="s">
        <v>310</v>
      </c>
      <c r="D198" s="11"/>
      <c r="E198" s="11"/>
      <c r="F198" s="11"/>
      <c r="G198" s="11"/>
      <c r="H198" s="11"/>
      <c r="I198" s="11"/>
      <c r="J198" s="112"/>
      <c r="K198" s="107"/>
    </row>
    <row r="199" spans="1:11">
      <c r="E199" s="310">
        <f>SUM(E188)</f>
        <v>4620</v>
      </c>
    </row>
    <row r="200" spans="1:11">
      <c r="B200" s="67"/>
      <c r="C200" s="98"/>
    </row>
    <row r="201" spans="1:11">
      <c r="B201" s="67"/>
      <c r="C201" s="98"/>
    </row>
    <row r="207" spans="1:11" ht="24.75" customHeight="1">
      <c r="A207" s="387" t="s">
        <v>726</v>
      </c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</row>
    <row r="208" spans="1:11">
      <c r="A208" s="7" t="s">
        <v>2</v>
      </c>
      <c r="B208" s="7" t="s">
        <v>3</v>
      </c>
      <c r="C208" s="7" t="s">
        <v>4</v>
      </c>
      <c r="D208" s="7" t="s">
        <v>5</v>
      </c>
      <c r="E208" s="382" t="s">
        <v>495</v>
      </c>
      <c r="F208" s="393"/>
      <c r="G208" s="393"/>
      <c r="H208" s="383"/>
      <c r="I208" s="7" t="s">
        <v>8</v>
      </c>
      <c r="J208" s="7" t="s">
        <v>10</v>
      </c>
      <c r="K208" s="7" t="s">
        <v>11</v>
      </c>
    </row>
    <row r="209" spans="1:11">
      <c r="A209" s="13"/>
      <c r="B209" s="13"/>
      <c r="C209" s="13"/>
      <c r="D209" s="13" t="s">
        <v>6</v>
      </c>
      <c r="E209" s="13">
        <v>2561</v>
      </c>
      <c r="F209" s="13">
        <v>2562</v>
      </c>
      <c r="G209" s="13">
        <v>2563</v>
      </c>
      <c r="H209" s="13">
        <v>2564</v>
      </c>
      <c r="I209" s="13" t="s">
        <v>9</v>
      </c>
      <c r="J209" s="13"/>
      <c r="K209" s="13" t="s">
        <v>12</v>
      </c>
    </row>
    <row r="210" spans="1:11">
      <c r="A210" s="7">
        <v>16</v>
      </c>
      <c r="B210" s="87" t="s">
        <v>104</v>
      </c>
      <c r="C210" s="88" t="s">
        <v>162</v>
      </c>
      <c r="D210" s="16" t="s">
        <v>161</v>
      </c>
      <c r="E210" s="49">
        <v>6000</v>
      </c>
      <c r="F210" s="90" t="s">
        <v>19</v>
      </c>
      <c r="G210" s="108" t="s">
        <v>19</v>
      </c>
      <c r="H210" s="108" t="s">
        <v>19</v>
      </c>
      <c r="I210" s="84" t="s">
        <v>114</v>
      </c>
      <c r="J210" s="88" t="s">
        <v>160</v>
      </c>
      <c r="K210" s="108" t="s">
        <v>39</v>
      </c>
    </row>
    <row r="211" spans="1:11">
      <c r="A211" s="13"/>
      <c r="B211" s="91" t="s">
        <v>102</v>
      </c>
      <c r="C211" s="10" t="s">
        <v>154</v>
      </c>
      <c r="D211" s="50" t="s">
        <v>261</v>
      </c>
      <c r="E211" s="52"/>
      <c r="F211" s="94"/>
      <c r="G211" s="109"/>
      <c r="H211" s="109"/>
      <c r="I211" s="85" t="s">
        <v>115</v>
      </c>
      <c r="J211" s="10" t="s">
        <v>156</v>
      </c>
      <c r="K211" s="109"/>
    </row>
    <row r="212" spans="1:11">
      <c r="A212" s="13"/>
      <c r="B212" s="51" t="s">
        <v>311</v>
      </c>
      <c r="C212" s="10" t="s">
        <v>508</v>
      </c>
      <c r="D212" s="10" t="s">
        <v>262</v>
      </c>
      <c r="E212" s="10"/>
      <c r="F212" s="13"/>
      <c r="G212" s="13"/>
      <c r="H212" s="13"/>
      <c r="I212" s="10"/>
      <c r="J212" s="10" t="s">
        <v>157</v>
      </c>
      <c r="K212" s="13"/>
    </row>
    <row r="213" spans="1:11">
      <c r="A213" s="13"/>
      <c r="B213" s="10"/>
      <c r="C213" s="10" t="s">
        <v>164</v>
      </c>
      <c r="D213" s="10"/>
      <c r="E213" s="10"/>
      <c r="F213" s="13"/>
      <c r="G213" s="13"/>
      <c r="H213" s="13"/>
      <c r="I213" s="10"/>
      <c r="J213" s="10" t="s">
        <v>158</v>
      </c>
      <c r="K213" s="13"/>
    </row>
    <row r="214" spans="1:11">
      <c r="A214" s="13"/>
      <c r="B214" s="10"/>
      <c r="C214" s="10" t="s">
        <v>165</v>
      </c>
      <c r="D214" s="10"/>
      <c r="E214" s="10"/>
      <c r="F214" s="13"/>
      <c r="G214" s="13"/>
      <c r="H214" s="13"/>
      <c r="I214" s="10"/>
      <c r="J214" s="10" t="s">
        <v>159</v>
      </c>
      <c r="K214" s="13"/>
    </row>
    <row r="215" spans="1:11">
      <c r="A215" s="13"/>
      <c r="B215" s="10"/>
      <c r="C215" s="10"/>
      <c r="D215" s="10"/>
      <c r="E215" s="10"/>
      <c r="F215" s="13"/>
      <c r="G215" s="13"/>
      <c r="H215" s="13"/>
      <c r="I215" s="10"/>
      <c r="J215" s="10" t="s">
        <v>166</v>
      </c>
      <c r="K215" s="13"/>
    </row>
    <row r="216" spans="1:11">
      <c r="A216" s="13"/>
      <c r="B216" s="10"/>
      <c r="C216" s="91"/>
      <c r="D216" s="10"/>
      <c r="E216" s="10"/>
      <c r="F216" s="13"/>
      <c r="G216" s="13"/>
      <c r="H216" s="13"/>
      <c r="I216" s="10"/>
      <c r="J216" s="10" t="s">
        <v>167</v>
      </c>
      <c r="K216" s="13"/>
    </row>
    <row r="217" spans="1:11">
      <c r="A217" s="13"/>
      <c r="B217" s="10"/>
      <c r="C217" s="10"/>
      <c r="D217" s="10"/>
      <c r="E217" s="10"/>
      <c r="F217" s="13"/>
      <c r="G217" s="13"/>
      <c r="H217" s="13"/>
      <c r="I217" s="10"/>
      <c r="J217" s="10" t="s">
        <v>168</v>
      </c>
      <c r="K217" s="13"/>
    </row>
    <row r="218" spans="1:11">
      <c r="A218" s="13"/>
      <c r="B218" s="10"/>
      <c r="C218" s="10"/>
      <c r="D218" s="10"/>
      <c r="E218" s="10"/>
      <c r="F218" s="13"/>
      <c r="G218" s="13"/>
      <c r="H218" s="13"/>
      <c r="I218" s="10"/>
      <c r="J218" s="10" t="s">
        <v>169</v>
      </c>
      <c r="K218" s="13"/>
    </row>
    <row r="219" spans="1:11">
      <c r="A219" s="13"/>
      <c r="B219" s="10"/>
      <c r="C219" s="10"/>
      <c r="D219" s="10"/>
      <c r="E219" s="10"/>
      <c r="F219" s="13"/>
      <c r="G219" s="13"/>
      <c r="H219" s="13"/>
      <c r="I219" s="10"/>
      <c r="J219" s="10" t="s">
        <v>170</v>
      </c>
      <c r="K219" s="13"/>
    </row>
    <row r="220" spans="1:11" ht="21.75" customHeight="1">
      <c r="A220" s="7">
        <v>17</v>
      </c>
      <c r="B220" s="87" t="s">
        <v>104</v>
      </c>
      <c r="C220" s="88" t="s">
        <v>176</v>
      </c>
      <c r="D220" s="16" t="s">
        <v>178</v>
      </c>
      <c r="E220" s="49">
        <v>8000</v>
      </c>
      <c r="F220" s="90" t="s">
        <v>19</v>
      </c>
      <c r="G220" s="108" t="s">
        <v>19</v>
      </c>
      <c r="H220" s="108" t="s">
        <v>19</v>
      </c>
      <c r="I220" s="84" t="s">
        <v>114</v>
      </c>
      <c r="J220" s="16" t="s">
        <v>511</v>
      </c>
      <c r="K220" s="108" t="s">
        <v>39</v>
      </c>
    </row>
    <row r="221" spans="1:11">
      <c r="A221" s="13"/>
      <c r="B221" s="91" t="s">
        <v>102</v>
      </c>
      <c r="C221" s="10" t="s">
        <v>172</v>
      </c>
      <c r="D221" s="50" t="s">
        <v>173</v>
      </c>
      <c r="E221" s="52"/>
      <c r="F221" s="97"/>
      <c r="G221" s="50"/>
      <c r="H221" s="50"/>
      <c r="I221" s="85" t="s">
        <v>115</v>
      </c>
      <c r="J221" s="10" t="s">
        <v>512</v>
      </c>
      <c r="K221" s="109"/>
    </row>
    <row r="222" spans="1:11">
      <c r="A222" s="13"/>
      <c r="B222" s="51" t="s">
        <v>311</v>
      </c>
      <c r="C222" s="10" t="s">
        <v>312</v>
      </c>
      <c r="D222" s="10"/>
      <c r="E222" s="10"/>
      <c r="F222" s="10"/>
      <c r="G222" s="10"/>
      <c r="H222" s="10"/>
      <c r="I222" s="10"/>
      <c r="J222" s="10" t="s">
        <v>131</v>
      </c>
      <c r="K222" s="13"/>
    </row>
    <row r="223" spans="1:11">
      <c r="A223" s="13"/>
      <c r="B223" s="10"/>
      <c r="C223" s="10" t="s">
        <v>313</v>
      </c>
      <c r="D223" s="10"/>
      <c r="E223" s="10"/>
      <c r="F223" s="10"/>
      <c r="G223" s="10"/>
      <c r="H223" s="10"/>
      <c r="I223" s="10"/>
      <c r="J223" s="10" t="s">
        <v>513</v>
      </c>
      <c r="K223" s="13"/>
    </row>
    <row r="224" spans="1:11">
      <c r="A224" s="13"/>
      <c r="B224" s="10"/>
      <c r="C224" s="10" t="s">
        <v>314</v>
      </c>
      <c r="D224" s="10"/>
      <c r="E224" s="10"/>
      <c r="F224" s="10"/>
      <c r="G224" s="10"/>
      <c r="H224" s="10"/>
      <c r="I224" s="10"/>
      <c r="J224" s="10" t="s">
        <v>514</v>
      </c>
      <c r="K224" s="13"/>
    </row>
    <row r="225" spans="1:11">
      <c r="A225" s="13"/>
      <c r="B225" s="10"/>
      <c r="C225" s="10"/>
      <c r="D225" s="10"/>
      <c r="E225" s="10"/>
      <c r="F225" s="10"/>
      <c r="G225" s="10"/>
      <c r="H225" s="10"/>
      <c r="I225" s="10"/>
      <c r="J225" s="10" t="s">
        <v>515</v>
      </c>
      <c r="K225" s="13"/>
    </row>
    <row r="226" spans="1:11">
      <c r="A226" s="13"/>
      <c r="B226" s="10"/>
      <c r="C226" s="91"/>
      <c r="D226" s="10"/>
      <c r="E226" s="10"/>
      <c r="F226" s="10"/>
      <c r="G226" s="10"/>
      <c r="H226" s="10"/>
      <c r="I226" s="10"/>
      <c r="J226" s="10"/>
      <c r="K226" s="13"/>
    </row>
    <row r="227" spans="1:11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3"/>
    </row>
    <row r="228" spans="1:11">
      <c r="A228" s="82"/>
      <c r="B228" s="11"/>
      <c r="C228" s="11"/>
      <c r="D228" s="11"/>
      <c r="E228" s="11"/>
      <c r="F228" s="11"/>
      <c r="G228" s="11"/>
      <c r="H228" s="11"/>
      <c r="I228" s="11"/>
      <c r="J228" s="11"/>
      <c r="K228" s="107"/>
    </row>
    <row r="229" spans="1:11">
      <c r="E229" s="310">
        <f>SUM(E210,E220)</f>
        <v>14000</v>
      </c>
      <c r="J229" s="110"/>
    </row>
    <row r="230" spans="1:11" ht="24.75" customHeight="1">
      <c r="A230" s="387" t="s">
        <v>727</v>
      </c>
      <c r="B230" s="387"/>
      <c r="C230" s="387"/>
      <c r="D230" s="387"/>
      <c r="E230" s="387"/>
      <c r="F230" s="387"/>
      <c r="G230" s="387"/>
      <c r="H230" s="387"/>
      <c r="I230" s="387"/>
      <c r="J230" s="387"/>
      <c r="K230" s="387"/>
    </row>
    <row r="231" spans="1:11">
      <c r="A231" s="7" t="s">
        <v>2</v>
      </c>
      <c r="B231" s="7" t="s">
        <v>3</v>
      </c>
      <c r="C231" s="7" t="s">
        <v>4</v>
      </c>
      <c r="D231" s="7" t="s">
        <v>5</v>
      </c>
      <c r="E231" s="382" t="s">
        <v>495</v>
      </c>
      <c r="F231" s="393"/>
      <c r="G231" s="393"/>
      <c r="H231" s="383"/>
      <c r="I231" s="7" t="s">
        <v>8</v>
      </c>
      <c r="J231" s="7" t="s">
        <v>10</v>
      </c>
      <c r="K231" s="7" t="s">
        <v>11</v>
      </c>
    </row>
    <row r="232" spans="1:11">
      <c r="A232" s="13"/>
      <c r="B232" s="13"/>
      <c r="C232" s="13"/>
      <c r="D232" s="13" t="s">
        <v>6</v>
      </c>
      <c r="E232" s="13">
        <v>2561</v>
      </c>
      <c r="F232" s="13">
        <v>2562</v>
      </c>
      <c r="G232" s="13">
        <v>2563</v>
      </c>
      <c r="H232" s="13">
        <v>2564</v>
      </c>
      <c r="I232" s="13" t="s">
        <v>9</v>
      </c>
      <c r="J232" s="13"/>
      <c r="K232" s="13" t="s">
        <v>12</v>
      </c>
    </row>
    <row r="233" spans="1:11" ht="20.25" customHeight="1">
      <c r="A233" s="7">
        <v>18</v>
      </c>
      <c r="B233" s="87" t="s">
        <v>104</v>
      </c>
      <c r="C233" s="88" t="s">
        <v>192</v>
      </c>
      <c r="D233" s="16" t="s">
        <v>193</v>
      </c>
      <c r="E233" s="49">
        <v>6000</v>
      </c>
      <c r="F233" s="90" t="s">
        <v>19</v>
      </c>
      <c r="G233" s="108" t="s">
        <v>19</v>
      </c>
      <c r="H233" s="108" t="s">
        <v>19</v>
      </c>
      <c r="I233" s="84" t="s">
        <v>114</v>
      </c>
      <c r="J233" s="88" t="s">
        <v>516</v>
      </c>
      <c r="K233" s="108" t="s">
        <v>39</v>
      </c>
    </row>
    <row r="234" spans="1:11">
      <c r="A234" s="13"/>
      <c r="B234" s="91" t="s">
        <v>102</v>
      </c>
      <c r="C234" s="10" t="s">
        <v>183</v>
      </c>
      <c r="D234" s="10" t="s">
        <v>185</v>
      </c>
      <c r="E234" s="52"/>
      <c r="F234" s="94"/>
      <c r="G234" s="109"/>
      <c r="H234" s="109"/>
      <c r="I234" s="85" t="s">
        <v>115</v>
      </c>
      <c r="J234" s="10" t="s">
        <v>517</v>
      </c>
      <c r="K234" s="109"/>
    </row>
    <row r="235" spans="1:11">
      <c r="A235" s="13"/>
      <c r="B235" s="51" t="s">
        <v>311</v>
      </c>
      <c r="C235" s="10" t="s">
        <v>184</v>
      </c>
      <c r="D235" s="10" t="s">
        <v>186</v>
      </c>
      <c r="E235" s="10"/>
      <c r="F235" s="13"/>
      <c r="G235" s="13"/>
      <c r="H235" s="13"/>
      <c r="I235" s="10"/>
      <c r="J235" s="10" t="s">
        <v>518</v>
      </c>
      <c r="K235" s="13"/>
    </row>
    <row r="236" spans="1:11">
      <c r="A236" s="13"/>
      <c r="B236" s="10"/>
      <c r="C236" s="10" t="s">
        <v>315</v>
      </c>
      <c r="D236" s="10" t="s">
        <v>187</v>
      </c>
      <c r="E236" s="10"/>
      <c r="F236" s="13"/>
      <c r="G236" s="13"/>
      <c r="H236" s="13"/>
      <c r="I236" s="10"/>
      <c r="J236" s="10" t="s">
        <v>519</v>
      </c>
      <c r="K236" s="13"/>
    </row>
    <row r="237" spans="1:11">
      <c r="A237" s="13"/>
      <c r="B237" s="10"/>
      <c r="C237" s="10" t="s">
        <v>316</v>
      </c>
      <c r="D237" s="10"/>
      <c r="E237" s="10"/>
      <c r="F237" s="13"/>
      <c r="G237" s="13"/>
      <c r="H237" s="13"/>
      <c r="I237" s="10"/>
      <c r="J237" s="10" t="s">
        <v>318</v>
      </c>
      <c r="K237" s="13"/>
    </row>
    <row r="238" spans="1:11">
      <c r="A238" s="13"/>
      <c r="B238" s="10"/>
      <c r="C238" s="10" t="s">
        <v>317</v>
      </c>
      <c r="D238" s="10"/>
      <c r="E238" s="10"/>
      <c r="F238" s="13"/>
      <c r="G238" s="13"/>
      <c r="H238" s="13"/>
      <c r="I238" s="10"/>
      <c r="J238" s="10" t="s">
        <v>319</v>
      </c>
      <c r="K238" s="13"/>
    </row>
    <row r="239" spans="1:11">
      <c r="A239" s="13"/>
      <c r="B239" s="10"/>
      <c r="C239" s="10"/>
      <c r="D239" s="10"/>
      <c r="E239" s="10"/>
      <c r="F239" s="13"/>
      <c r="G239" s="13"/>
      <c r="H239" s="13"/>
      <c r="I239" s="10"/>
      <c r="J239" s="10" t="s">
        <v>320</v>
      </c>
      <c r="K239" s="13"/>
    </row>
    <row r="240" spans="1:11">
      <c r="A240" s="13"/>
      <c r="B240" s="10"/>
      <c r="C240" s="91"/>
      <c r="D240" s="10"/>
      <c r="E240" s="10"/>
      <c r="F240" s="13"/>
      <c r="G240" s="13"/>
      <c r="H240" s="13"/>
      <c r="I240" s="146"/>
      <c r="J240" s="10" t="s">
        <v>520</v>
      </c>
      <c r="K240" s="128"/>
    </row>
    <row r="241" spans="1:11">
      <c r="A241" s="155"/>
      <c r="B241" s="11"/>
      <c r="C241" s="11"/>
      <c r="D241" s="11"/>
      <c r="E241" s="11"/>
      <c r="F241" s="107"/>
      <c r="G241" s="107"/>
      <c r="H241" s="107"/>
      <c r="I241" s="147"/>
      <c r="J241" s="11" t="s">
        <v>521</v>
      </c>
      <c r="K241" s="148"/>
    </row>
    <row r="242" spans="1:11">
      <c r="A242" s="13">
        <v>19</v>
      </c>
      <c r="B242" s="87" t="s">
        <v>104</v>
      </c>
      <c r="C242" s="87" t="s">
        <v>323</v>
      </c>
      <c r="D242" s="47" t="s">
        <v>193</v>
      </c>
      <c r="E242" s="113">
        <v>6200</v>
      </c>
      <c r="F242" s="100" t="s">
        <v>19</v>
      </c>
      <c r="G242" s="45" t="s">
        <v>19</v>
      </c>
      <c r="H242" s="45" t="s">
        <v>19</v>
      </c>
      <c r="I242" s="84" t="s">
        <v>114</v>
      </c>
      <c r="J242" s="117" t="s">
        <v>145</v>
      </c>
      <c r="K242" s="45" t="s">
        <v>39</v>
      </c>
    </row>
    <row r="243" spans="1:11">
      <c r="A243" s="13"/>
      <c r="B243" s="91" t="s">
        <v>102</v>
      </c>
      <c r="C243" s="10" t="s">
        <v>321</v>
      </c>
      <c r="D243" s="50" t="s">
        <v>185</v>
      </c>
      <c r="E243" s="52"/>
      <c r="F243" s="97"/>
      <c r="G243" s="50"/>
      <c r="H243" s="50"/>
      <c r="I243" s="85" t="s">
        <v>115</v>
      </c>
      <c r="J243" s="10" t="s">
        <v>324</v>
      </c>
      <c r="K243" s="109"/>
    </row>
    <row r="244" spans="1:11">
      <c r="A244" s="13"/>
      <c r="B244" s="51" t="s">
        <v>341</v>
      </c>
      <c r="C244" s="10" t="s">
        <v>322</v>
      </c>
      <c r="D244" s="10" t="s">
        <v>186</v>
      </c>
      <c r="E244" s="10"/>
      <c r="F244" s="10"/>
      <c r="G244" s="10"/>
      <c r="H244" s="10"/>
      <c r="I244" s="10"/>
      <c r="J244" s="10" t="s">
        <v>325</v>
      </c>
      <c r="K244" s="13"/>
    </row>
    <row r="245" spans="1:11">
      <c r="A245" s="13"/>
      <c r="B245" s="10"/>
      <c r="C245" s="10" t="s">
        <v>126</v>
      </c>
      <c r="D245" s="10" t="s">
        <v>187</v>
      </c>
      <c r="E245" s="10"/>
      <c r="F245" s="10"/>
      <c r="G245" s="10"/>
      <c r="H245" s="10"/>
      <c r="I245" s="10"/>
      <c r="J245" s="10" t="s">
        <v>326</v>
      </c>
      <c r="K245" s="13"/>
    </row>
    <row r="246" spans="1:11">
      <c r="A246" s="13"/>
      <c r="B246" s="10"/>
      <c r="C246" s="10" t="s">
        <v>327</v>
      </c>
      <c r="D246" s="10"/>
      <c r="E246" s="10"/>
      <c r="F246" s="10"/>
      <c r="G246" s="10"/>
      <c r="H246" s="10"/>
      <c r="I246" s="10"/>
      <c r="J246" s="10" t="s">
        <v>328</v>
      </c>
      <c r="K246" s="13"/>
    </row>
    <row r="247" spans="1:11">
      <c r="A247" s="13"/>
      <c r="B247" s="10"/>
      <c r="C247" s="91"/>
      <c r="D247" s="10"/>
      <c r="E247" s="10"/>
      <c r="F247" s="10"/>
      <c r="G247" s="10"/>
      <c r="H247" s="10"/>
      <c r="I247" s="10"/>
      <c r="J247" s="10" t="s">
        <v>329</v>
      </c>
      <c r="K247" s="13"/>
    </row>
    <row r="248" spans="1:11">
      <c r="A248" s="155"/>
      <c r="B248" s="11"/>
      <c r="C248" s="11"/>
      <c r="D248" s="11"/>
      <c r="E248" s="11"/>
      <c r="F248" s="11"/>
      <c r="G248" s="11"/>
      <c r="H248" s="11"/>
      <c r="I248" s="11"/>
      <c r="J248" s="11" t="s">
        <v>522</v>
      </c>
      <c r="K248" s="107"/>
    </row>
    <row r="249" spans="1:11">
      <c r="E249" s="310">
        <f>SUM(E233,E242)</f>
        <v>12200</v>
      </c>
    </row>
    <row r="253" spans="1:11" ht="24.75" customHeight="1">
      <c r="A253" s="387" t="s">
        <v>728</v>
      </c>
      <c r="B253" s="387"/>
      <c r="C253" s="387"/>
      <c r="D253" s="387"/>
      <c r="E253" s="387"/>
      <c r="F253" s="387"/>
      <c r="G253" s="387"/>
      <c r="H253" s="387"/>
      <c r="I253" s="387"/>
      <c r="J253" s="387"/>
      <c r="K253" s="387"/>
    </row>
    <row r="254" spans="1:11">
      <c r="A254" s="7" t="s">
        <v>2</v>
      </c>
      <c r="B254" s="7" t="s">
        <v>3</v>
      </c>
      <c r="C254" s="7" t="s">
        <v>4</v>
      </c>
      <c r="D254" s="7" t="s">
        <v>5</v>
      </c>
      <c r="E254" s="382" t="s">
        <v>495</v>
      </c>
      <c r="F254" s="393"/>
      <c r="G254" s="393"/>
      <c r="H254" s="383"/>
      <c r="I254" s="7" t="s">
        <v>8</v>
      </c>
      <c r="J254" s="7" t="s">
        <v>10</v>
      </c>
      <c r="K254" s="7" t="s">
        <v>11</v>
      </c>
    </row>
    <row r="255" spans="1:11">
      <c r="A255" s="13"/>
      <c r="B255" s="13"/>
      <c r="C255" s="13"/>
      <c r="D255" s="13" t="s">
        <v>6</v>
      </c>
      <c r="E255" s="13">
        <v>2561</v>
      </c>
      <c r="F255" s="13">
        <v>2562</v>
      </c>
      <c r="G255" s="13">
        <v>2563</v>
      </c>
      <c r="H255" s="13">
        <v>2564</v>
      </c>
      <c r="I255" s="13" t="s">
        <v>9</v>
      </c>
      <c r="J255" s="13"/>
      <c r="K255" s="13" t="s">
        <v>12</v>
      </c>
    </row>
    <row r="256" spans="1:11" ht="20.25" customHeight="1">
      <c r="A256" s="7">
        <v>20</v>
      </c>
      <c r="B256" s="87" t="s">
        <v>104</v>
      </c>
      <c r="C256" s="87" t="s">
        <v>234</v>
      </c>
      <c r="D256" s="16" t="s">
        <v>178</v>
      </c>
      <c r="E256" s="49">
        <v>7600</v>
      </c>
      <c r="F256" s="90" t="s">
        <v>19</v>
      </c>
      <c r="G256" s="108" t="s">
        <v>19</v>
      </c>
      <c r="H256" s="108" t="s">
        <v>19</v>
      </c>
      <c r="I256" s="84" t="s">
        <v>114</v>
      </c>
      <c r="J256" s="88" t="s">
        <v>237</v>
      </c>
      <c r="K256" s="108" t="s">
        <v>39</v>
      </c>
    </row>
    <row r="257" spans="1:11">
      <c r="A257" s="13"/>
      <c r="B257" s="91" t="s">
        <v>102</v>
      </c>
      <c r="C257" s="10" t="s">
        <v>232</v>
      </c>
      <c r="D257" s="50" t="s">
        <v>173</v>
      </c>
      <c r="E257" s="52"/>
      <c r="F257" s="94"/>
      <c r="G257" s="109"/>
      <c r="H257" s="109"/>
      <c r="I257" s="85" t="s">
        <v>115</v>
      </c>
      <c r="J257" s="10" t="s">
        <v>235</v>
      </c>
      <c r="K257" s="109"/>
    </row>
    <row r="258" spans="1:11">
      <c r="A258" s="13"/>
      <c r="B258" s="51" t="s">
        <v>341</v>
      </c>
      <c r="C258" s="10" t="s">
        <v>233</v>
      </c>
      <c r="D258" s="10"/>
      <c r="E258" s="10"/>
      <c r="F258" s="13"/>
      <c r="G258" s="13"/>
      <c r="H258" s="13"/>
      <c r="I258" s="10"/>
      <c r="J258" s="10" t="s">
        <v>236</v>
      </c>
      <c r="K258" s="13"/>
    </row>
    <row r="259" spans="1:11">
      <c r="A259" s="13"/>
      <c r="B259" s="10"/>
      <c r="C259" s="10" t="s">
        <v>238</v>
      </c>
      <c r="D259" s="10"/>
      <c r="E259" s="10"/>
      <c r="F259" s="13"/>
      <c r="G259" s="13"/>
      <c r="H259" s="13"/>
      <c r="I259" s="10"/>
      <c r="J259" s="10" t="s">
        <v>233</v>
      </c>
      <c r="K259" s="13"/>
    </row>
    <row r="260" spans="1:11">
      <c r="A260" s="13"/>
      <c r="B260" s="10"/>
      <c r="C260" s="10" t="s">
        <v>239</v>
      </c>
      <c r="D260" s="10"/>
      <c r="E260" s="10"/>
      <c r="F260" s="13"/>
      <c r="G260" s="13"/>
      <c r="H260" s="13"/>
      <c r="I260" s="10"/>
      <c r="J260" s="10" t="s">
        <v>241</v>
      </c>
      <c r="K260" s="13"/>
    </row>
    <row r="261" spans="1:11">
      <c r="A261" s="13"/>
      <c r="B261" s="10"/>
      <c r="C261" s="91" t="s">
        <v>240</v>
      </c>
      <c r="D261" s="10"/>
      <c r="E261" s="10"/>
      <c r="F261" s="13"/>
      <c r="G261" s="13"/>
      <c r="H261" s="13"/>
      <c r="I261" s="10"/>
      <c r="J261" s="10" t="s">
        <v>242</v>
      </c>
      <c r="K261" s="13"/>
    </row>
    <row r="262" spans="1:11">
      <c r="A262" s="13"/>
      <c r="B262" s="10"/>
      <c r="C262" s="10"/>
      <c r="D262" s="10"/>
      <c r="E262" s="10"/>
      <c r="F262" s="13"/>
      <c r="G262" s="13"/>
      <c r="H262" s="13"/>
      <c r="I262" s="10"/>
      <c r="J262" s="10" t="s">
        <v>243</v>
      </c>
      <c r="K262" s="13"/>
    </row>
    <row r="263" spans="1:11">
      <c r="A263" s="13"/>
      <c r="B263" s="10"/>
      <c r="C263" s="91"/>
      <c r="D263" s="10"/>
      <c r="E263" s="10"/>
      <c r="F263" s="13"/>
      <c r="G263" s="13"/>
      <c r="H263" s="13"/>
      <c r="I263" s="10"/>
      <c r="J263" s="10" t="s">
        <v>244</v>
      </c>
      <c r="K263" s="13"/>
    </row>
    <row r="264" spans="1:11" ht="20.25" customHeight="1">
      <c r="A264" s="7">
        <v>21</v>
      </c>
      <c r="B264" s="87" t="s">
        <v>104</v>
      </c>
      <c r="C264" s="87" t="s">
        <v>331</v>
      </c>
      <c r="D264" s="47" t="s">
        <v>281</v>
      </c>
      <c r="E264" s="113">
        <v>6200</v>
      </c>
      <c r="F264" s="100" t="s">
        <v>19</v>
      </c>
      <c r="G264" s="45" t="s">
        <v>19</v>
      </c>
      <c r="H264" s="45" t="s">
        <v>19</v>
      </c>
      <c r="I264" s="84" t="s">
        <v>114</v>
      </c>
      <c r="J264" s="47" t="s">
        <v>334</v>
      </c>
      <c r="K264" s="45" t="s">
        <v>39</v>
      </c>
    </row>
    <row r="265" spans="1:11">
      <c r="A265" s="13"/>
      <c r="B265" s="91" t="s">
        <v>102</v>
      </c>
      <c r="C265" s="10" t="s">
        <v>330</v>
      </c>
      <c r="D265" s="10" t="s">
        <v>279</v>
      </c>
      <c r="E265" s="52"/>
      <c r="F265" s="97"/>
      <c r="G265" s="50"/>
      <c r="H265" s="50"/>
      <c r="I265" s="85" t="s">
        <v>115</v>
      </c>
      <c r="J265" s="10" t="s">
        <v>332</v>
      </c>
      <c r="K265" s="109"/>
    </row>
    <row r="266" spans="1:11">
      <c r="A266" s="13"/>
      <c r="B266" s="51" t="s">
        <v>341</v>
      </c>
      <c r="C266" s="10" t="s">
        <v>282</v>
      </c>
      <c r="D266" s="10" t="s">
        <v>280</v>
      </c>
      <c r="E266" s="10"/>
      <c r="F266" s="10"/>
      <c r="G266" s="10"/>
      <c r="H266" s="10"/>
      <c r="I266" s="10"/>
      <c r="J266" s="10" t="s">
        <v>333</v>
      </c>
      <c r="K266" s="13"/>
    </row>
    <row r="267" spans="1:11">
      <c r="A267" s="13"/>
      <c r="B267" s="10"/>
      <c r="C267" s="10" t="s">
        <v>339</v>
      </c>
      <c r="D267" s="10" t="s">
        <v>186</v>
      </c>
      <c r="E267" s="10"/>
      <c r="F267" s="10"/>
      <c r="G267" s="10"/>
      <c r="H267" s="10"/>
      <c r="I267" s="10"/>
      <c r="J267" s="10" t="s">
        <v>335</v>
      </c>
      <c r="K267" s="13"/>
    </row>
    <row r="268" spans="1:11">
      <c r="A268" s="13"/>
      <c r="B268" s="10"/>
      <c r="C268" s="10" t="s">
        <v>340</v>
      </c>
      <c r="D268" s="10" t="s">
        <v>187</v>
      </c>
      <c r="E268" s="10"/>
      <c r="F268" s="10"/>
      <c r="G268" s="10"/>
      <c r="H268" s="10"/>
      <c r="I268" s="10"/>
      <c r="J268" s="10" t="s">
        <v>336</v>
      </c>
      <c r="K268" s="13"/>
    </row>
    <row r="269" spans="1:11">
      <c r="A269" s="13"/>
      <c r="B269" s="10"/>
      <c r="C269" s="10"/>
      <c r="D269" s="10"/>
      <c r="E269" s="10"/>
      <c r="F269" s="10"/>
      <c r="G269" s="10"/>
      <c r="H269" s="10"/>
      <c r="I269" s="10"/>
      <c r="J269" s="10" t="s">
        <v>337</v>
      </c>
      <c r="K269" s="13"/>
    </row>
    <row r="270" spans="1:11">
      <c r="A270" s="82"/>
      <c r="B270" s="11"/>
      <c r="C270" s="101"/>
      <c r="D270" s="116"/>
      <c r="E270" s="11"/>
      <c r="F270" s="11"/>
      <c r="G270" s="11"/>
      <c r="H270" s="11"/>
      <c r="I270" s="11"/>
      <c r="J270" s="11" t="s">
        <v>338</v>
      </c>
      <c r="K270" s="107"/>
    </row>
    <row r="271" spans="1:11">
      <c r="E271" s="310">
        <f>SUM(E256,E264)</f>
        <v>13800</v>
      </c>
    </row>
    <row r="276" spans="1:11" ht="24.75" customHeight="1">
      <c r="A276" s="387" t="s">
        <v>729</v>
      </c>
      <c r="B276" s="387"/>
      <c r="C276" s="387"/>
      <c r="D276" s="387"/>
      <c r="E276" s="387"/>
      <c r="F276" s="387"/>
      <c r="G276" s="387"/>
      <c r="H276" s="387"/>
      <c r="I276" s="387"/>
      <c r="J276" s="387"/>
      <c r="K276" s="387"/>
    </row>
    <row r="277" spans="1:11">
      <c r="A277" s="7" t="s">
        <v>2</v>
      </c>
      <c r="B277" s="7" t="s">
        <v>3</v>
      </c>
      <c r="C277" s="7" t="s">
        <v>4</v>
      </c>
      <c r="D277" s="7" t="s">
        <v>5</v>
      </c>
      <c r="E277" s="382" t="s">
        <v>495</v>
      </c>
      <c r="F277" s="393"/>
      <c r="G277" s="393"/>
      <c r="H277" s="383"/>
      <c r="I277" s="7" t="s">
        <v>8</v>
      </c>
      <c r="J277" s="7" t="s">
        <v>10</v>
      </c>
      <c r="K277" s="7" t="s">
        <v>11</v>
      </c>
    </row>
    <row r="278" spans="1:11">
      <c r="A278" s="13"/>
      <c r="B278" s="13"/>
      <c r="C278" s="13"/>
      <c r="D278" s="13" t="s">
        <v>6</v>
      </c>
      <c r="E278" s="13">
        <v>2561</v>
      </c>
      <c r="F278" s="13">
        <v>2562</v>
      </c>
      <c r="G278" s="13">
        <v>2563</v>
      </c>
      <c r="H278" s="13">
        <v>2564</v>
      </c>
      <c r="I278" s="13" t="s">
        <v>9</v>
      </c>
      <c r="J278" s="13"/>
      <c r="K278" s="13" t="s">
        <v>12</v>
      </c>
    </row>
    <row r="279" spans="1:11">
      <c r="A279" s="7">
        <v>22</v>
      </c>
      <c r="B279" s="87" t="s">
        <v>104</v>
      </c>
      <c r="C279" s="88" t="s">
        <v>192</v>
      </c>
      <c r="D279" s="16" t="s">
        <v>193</v>
      </c>
      <c r="E279" s="49">
        <v>6230</v>
      </c>
      <c r="F279" s="90" t="s">
        <v>19</v>
      </c>
      <c r="G279" s="108" t="s">
        <v>19</v>
      </c>
      <c r="H279" s="108" t="s">
        <v>19</v>
      </c>
      <c r="I279" s="84" t="s">
        <v>114</v>
      </c>
      <c r="J279" s="87" t="s">
        <v>129</v>
      </c>
      <c r="K279" s="108" t="s">
        <v>39</v>
      </c>
    </row>
    <row r="280" spans="1:11">
      <c r="A280" s="13"/>
      <c r="B280" s="91" t="s">
        <v>102</v>
      </c>
      <c r="C280" s="10" t="s">
        <v>183</v>
      </c>
      <c r="D280" s="50" t="s">
        <v>185</v>
      </c>
      <c r="E280" s="52"/>
      <c r="F280" s="94"/>
      <c r="G280" s="109"/>
      <c r="H280" s="109"/>
      <c r="I280" s="85" t="s">
        <v>115</v>
      </c>
      <c r="J280" s="10" t="s">
        <v>189</v>
      </c>
      <c r="K280" s="109"/>
    </row>
    <row r="281" spans="1:11">
      <c r="A281" s="13"/>
      <c r="B281" s="51" t="s">
        <v>342</v>
      </c>
      <c r="C281" s="10" t="s">
        <v>184</v>
      </c>
      <c r="D281" s="10" t="s">
        <v>186</v>
      </c>
      <c r="E281" s="10"/>
      <c r="F281" s="13"/>
      <c r="G281" s="13"/>
      <c r="H281" s="13"/>
      <c r="I281" s="10"/>
      <c r="J281" s="10" t="s">
        <v>343</v>
      </c>
      <c r="K281" s="13"/>
    </row>
    <row r="282" spans="1:11">
      <c r="A282" s="13"/>
      <c r="B282" s="10"/>
      <c r="C282" s="10" t="s">
        <v>315</v>
      </c>
      <c r="D282" s="10" t="s">
        <v>187</v>
      </c>
      <c r="E282" s="10"/>
      <c r="F282" s="13"/>
      <c r="G282" s="13"/>
      <c r="H282" s="13"/>
      <c r="I282" s="10"/>
      <c r="J282" s="10" t="s">
        <v>344</v>
      </c>
      <c r="K282" s="13"/>
    </row>
    <row r="283" spans="1:11">
      <c r="A283" s="13"/>
      <c r="B283" s="10"/>
      <c r="C283" s="10" t="s">
        <v>316</v>
      </c>
      <c r="D283" s="10"/>
      <c r="E283" s="10"/>
      <c r="F283" s="13"/>
      <c r="G283" s="13"/>
      <c r="H283" s="13"/>
      <c r="I283" s="10"/>
      <c r="J283" s="10" t="s">
        <v>318</v>
      </c>
      <c r="K283" s="13"/>
    </row>
    <row r="284" spans="1:11">
      <c r="A284" s="13"/>
      <c r="B284" s="10"/>
      <c r="C284" s="10" t="s">
        <v>317</v>
      </c>
      <c r="D284" s="10"/>
      <c r="E284" s="10"/>
      <c r="F284" s="13"/>
      <c r="G284" s="13"/>
      <c r="H284" s="13"/>
      <c r="I284" s="10"/>
      <c r="J284" s="10" t="s">
        <v>319</v>
      </c>
      <c r="K284" s="13"/>
    </row>
    <row r="285" spans="1:11">
      <c r="A285" s="13"/>
      <c r="B285" s="10"/>
      <c r="C285" s="10"/>
      <c r="D285" s="10"/>
      <c r="E285" s="10"/>
      <c r="F285" s="13"/>
      <c r="G285" s="13"/>
      <c r="H285" s="13"/>
      <c r="I285" s="10"/>
      <c r="J285" s="10" t="s">
        <v>320</v>
      </c>
      <c r="K285" s="13"/>
    </row>
    <row r="286" spans="1:11">
      <c r="A286" s="13"/>
      <c r="B286" s="10"/>
      <c r="C286" s="91"/>
      <c r="D286" s="10"/>
      <c r="E286" s="10"/>
      <c r="F286" s="13"/>
      <c r="G286" s="13"/>
      <c r="H286" s="13"/>
      <c r="I286" s="10"/>
      <c r="J286" s="91" t="s">
        <v>345</v>
      </c>
      <c r="K286" s="13"/>
    </row>
    <row r="287" spans="1:11">
      <c r="A287" s="13"/>
      <c r="B287" s="10"/>
      <c r="C287" s="10"/>
      <c r="D287" s="10"/>
      <c r="E287" s="10"/>
      <c r="F287" s="13"/>
      <c r="G287" s="13"/>
      <c r="H287" s="13"/>
      <c r="I287" s="10"/>
      <c r="J287" s="10" t="s">
        <v>346</v>
      </c>
      <c r="K287" s="13"/>
    </row>
    <row r="288" spans="1:11">
      <c r="A288" s="7">
        <v>23</v>
      </c>
      <c r="B288" s="87" t="s">
        <v>104</v>
      </c>
      <c r="C288" s="88" t="s">
        <v>176</v>
      </c>
      <c r="D288" s="16" t="s">
        <v>178</v>
      </c>
      <c r="E288" s="49">
        <v>7540</v>
      </c>
      <c r="F288" s="90" t="s">
        <v>19</v>
      </c>
      <c r="G288" s="108" t="s">
        <v>19</v>
      </c>
      <c r="H288" s="108" t="s">
        <v>19</v>
      </c>
      <c r="I288" s="84" t="s">
        <v>114</v>
      </c>
      <c r="J288" s="88" t="s">
        <v>349</v>
      </c>
      <c r="K288" s="108" t="s">
        <v>39</v>
      </c>
    </row>
    <row r="289" spans="1:11">
      <c r="A289" s="13"/>
      <c r="B289" s="91" t="s">
        <v>102</v>
      </c>
      <c r="C289" s="10" t="s">
        <v>172</v>
      </c>
      <c r="D289" s="50" t="s">
        <v>173</v>
      </c>
      <c r="E289" s="52"/>
      <c r="F289" s="97"/>
      <c r="G289" s="50"/>
      <c r="H289" s="50"/>
      <c r="I289" s="85" t="s">
        <v>115</v>
      </c>
      <c r="J289" s="10" t="s">
        <v>347</v>
      </c>
      <c r="K289" s="13"/>
    </row>
    <row r="290" spans="1:11">
      <c r="A290" s="13"/>
      <c r="B290" s="51" t="s">
        <v>342</v>
      </c>
      <c r="C290" s="10" t="s">
        <v>179</v>
      </c>
      <c r="D290" s="10"/>
      <c r="E290" s="10"/>
      <c r="F290" s="10"/>
      <c r="G290" s="10"/>
      <c r="H290" s="10"/>
      <c r="I290" s="10"/>
      <c r="J290" s="10" t="s">
        <v>348</v>
      </c>
      <c r="K290" s="13"/>
    </row>
    <row r="291" spans="1:11">
      <c r="A291" s="13"/>
      <c r="B291" s="10"/>
      <c r="C291" s="10" t="s">
        <v>180</v>
      </c>
      <c r="D291" s="10"/>
      <c r="E291" s="10"/>
      <c r="F291" s="10"/>
      <c r="G291" s="10"/>
      <c r="H291" s="10"/>
      <c r="I291" s="10"/>
      <c r="J291" s="10" t="s">
        <v>241</v>
      </c>
      <c r="K291" s="13"/>
    </row>
    <row r="292" spans="1:11">
      <c r="A292" s="13"/>
      <c r="B292" s="10"/>
      <c r="C292" s="10" t="s">
        <v>352</v>
      </c>
      <c r="D292" s="10"/>
      <c r="E292" s="10"/>
      <c r="F292" s="10"/>
      <c r="G292" s="10"/>
      <c r="H292" s="10"/>
      <c r="I292" s="10"/>
      <c r="J292" s="10" t="s">
        <v>350</v>
      </c>
      <c r="K292" s="13"/>
    </row>
    <row r="293" spans="1:11">
      <c r="A293" s="13"/>
      <c r="B293" s="10"/>
      <c r="C293" s="10" t="s">
        <v>240</v>
      </c>
      <c r="D293" s="10"/>
      <c r="E293" s="10"/>
      <c r="F293" s="10"/>
      <c r="G293" s="10"/>
      <c r="H293" s="10"/>
      <c r="I293" s="10"/>
      <c r="J293" s="10" t="s">
        <v>351</v>
      </c>
      <c r="K293" s="13"/>
    </row>
    <row r="294" spans="1:11">
      <c r="A294" s="82"/>
      <c r="B294" s="11"/>
      <c r="C294" s="11"/>
      <c r="D294" s="11"/>
      <c r="E294" s="11"/>
      <c r="F294" s="11"/>
      <c r="G294" s="11"/>
      <c r="H294" s="11"/>
      <c r="I294" s="11"/>
      <c r="J294" s="11" t="s">
        <v>314</v>
      </c>
      <c r="K294" s="107"/>
    </row>
    <row r="295" spans="1:11">
      <c r="E295" s="310">
        <f>SUM(E279,E288)</f>
        <v>13770</v>
      </c>
      <c r="J295" s="110"/>
    </row>
    <row r="299" spans="1:11" ht="24.75" customHeight="1">
      <c r="A299" s="387" t="s">
        <v>730</v>
      </c>
      <c r="B299" s="387"/>
      <c r="C299" s="387"/>
      <c r="D299" s="387"/>
      <c r="E299" s="387"/>
      <c r="F299" s="387"/>
      <c r="G299" s="387"/>
      <c r="H299" s="387"/>
      <c r="I299" s="387"/>
      <c r="J299" s="387"/>
      <c r="K299" s="387"/>
    </row>
    <row r="300" spans="1:11">
      <c r="A300" s="7" t="s">
        <v>2</v>
      </c>
      <c r="B300" s="7" t="s">
        <v>3</v>
      </c>
      <c r="C300" s="7" t="s">
        <v>4</v>
      </c>
      <c r="D300" s="7" t="s">
        <v>5</v>
      </c>
      <c r="E300" s="382" t="s">
        <v>495</v>
      </c>
      <c r="F300" s="393"/>
      <c r="G300" s="393"/>
      <c r="H300" s="383"/>
      <c r="I300" s="7" t="s">
        <v>8</v>
      </c>
      <c r="J300" s="7" t="s">
        <v>10</v>
      </c>
      <c r="K300" s="7" t="s">
        <v>11</v>
      </c>
    </row>
    <row r="301" spans="1:11">
      <c r="A301" s="13"/>
      <c r="B301" s="13"/>
      <c r="C301" s="13"/>
      <c r="D301" s="13" t="s">
        <v>6</v>
      </c>
      <c r="E301" s="13">
        <v>2561</v>
      </c>
      <c r="F301" s="13">
        <v>2562</v>
      </c>
      <c r="G301" s="13">
        <v>2563</v>
      </c>
      <c r="H301" s="13">
        <v>2564</v>
      </c>
      <c r="I301" s="13" t="s">
        <v>9</v>
      </c>
      <c r="J301" s="13"/>
      <c r="K301" s="13" t="s">
        <v>12</v>
      </c>
    </row>
    <row r="302" spans="1:11">
      <c r="A302" s="7">
        <v>24</v>
      </c>
      <c r="B302" s="87" t="s">
        <v>104</v>
      </c>
      <c r="C302" s="88" t="s">
        <v>162</v>
      </c>
      <c r="D302" s="16" t="s">
        <v>161</v>
      </c>
      <c r="E302" s="49">
        <v>6230</v>
      </c>
      <c r="F302" s="90" t="s">
        <v>19</v>
      </c>
      <c r="G302" s="108" t="s">
        <v>19</v>
      </c>
      <c r="H302" s="108" t="s">
        <v>19</v>
      </c>
      <c r="I302" s="84" t="s">
        <v>114</v>
      </c>
      <c r="J302" s="88" t="s">
        <v>160</v>
      </c>
      <c r="K302" s="108" t="s">
        <v>39</v>
      </c>
    </row>
    <row r="303" spans="1:11">
      <c r="A303" s="13"/>
      <c r="B303" s="91" t="s">
        <v>102</v>
      </c>
      <c r="C303" s="10" t="s">
        <v>523</v>
      </c>
      <c r="D303" s="10" t="s">
        <v>261</v>
      </c>
      <c r="E303" s="10"/>
      <c r="F303" s="13"/>
      <c r="G303" s="13"/>
      <c r="H303" s="13"/>
      <c r="I303" s="85" t="s">
        <v>115</v>
      </c>
      <c r="J303" s="10" t="s">
        <v>353</v>
      </c>
      <c r="K303" s="109"/>
    </row>
    <row r="304" spans="1:11">
      <c r="A304" s="13"/>
      <c r="B304" s="51" t="s">
        <v>342</v>
      </c>
      <c r="C304" s="10" t="s">
        <v>357</v>
      </c>
      <c r="D304" s="10" t="s">
        <v>262</v>
      </c>
      <c r="E304" s="10"/>
      <c r="F304" s="13"/>
      <c r="G304" s="13"/>
      <c r="H304" s="13"/>
      <c r="I304" s="10"/>
      <c r="J304" s="10" t="s">
        <v>354</v>
      </c>
      <c r="K304" s="13"/>
    </row>
    <row r="305" spans="1:11">
      <c r="A305" s="13"/>
      <c r="B305" s="10"/>
      <c r="C305" s="10" t="s">
        <v>358</v>
      </c>
      <c r="D305" s="10"/>
      <c r="E305" s="10"/>
      <c r="F305" s="13"/>
      <c r="G305" s="13"/>
      <c r="H305" s="13"/>
      <c r="I305" s="10"/>
      <c r="J305" s="10" t="s">
        <v>355</v>
      </c>
      <c r="K305" s="13"/>
    </row>
    <row r="306" spans="1:11">
      <c r="A306" s="13"/>
      <c r="B306" s="10"/>
      <c r="C306" s="10" t="s">
        <v>117</v>
      </c>
      <c r="D306" s="10"/>
      <c r="E306" s="10"/>
      <c r="F306" s="13"/>
      <c r="G306" s="13"/>
      <c r="H306" s="13"/>
      <c r="I306" s="10"/>
      <c r="J306" s="10" t="s">
        <v>356</v>
      </c>
      <c r="K306" s="13"/>
    </row>
    <row r="307" spans="1:11">
      <c r="A307" s="13"/>
      <c r="B307" s="10"/>
      <c r="C307" s="10"/>
      <c r="D307" s="10"/>
      <c r="E307" s="10"/>
      <c r="F307" s="13"/>
      <c r="G307" s="13"/>
      <c r="H307" s="13"/>
      <c r="I307" s="10"/>
      <c r="J307" s="10" t="s">
        <v>107</v>
      </c>
      <c r="K307" s="13"/>
    </row>
    <row r="308" spans="1:11" ht="20.25" customHeight="1">
      <c r="A308" s="7">
        <v>25</v>
      </c>
      <c r="B308" s="87" t="s">
        <v>104</v>
      </c>
      <c r="C308" s="88" t="s">
        <v>249</v>
      </c>
      <c r="D308" s="16" t="s">
        <v>178</v>
      </c>
      <c r="E308" s="49">
        <v>7100</v>
      </c>
      <c r="F308" s="90" t="s">
        <v>19</v>
      </c>
      <c r="G308" s="108" t="s">
        <v>19</v>
      </c>
      <c r="H308" s="108" t="s">
        <v>19</v>
      </c>
      <c r="I308" s="84" t="s">
        <v>114</v>
      </c>
      <c r="J308" s="16" t="s">
        <v>366</v>
      </c>
      <c r="K308" s="108" t="s">
        <v>39</v>
      </c>
    </row>
    <row r="309" spans="1:11">
      <c r="A309" s="13"/>
      <c r="B309" s="91" t="s">
        <v>102</v>
      </c>
      <c r="C309" s="10" t="s">
        <v>245</v>
      </c>
      <c r="D309" s="50" t="s">
        <v>173</v>
      </c>
      <c r="E309" s="52"/>
      <c r="F309" s="97"/>
      <c r="G309" s="50"/>
      <c r="H309" s="50"/>
      <c r="I309" s="85" t="s">
        <v>115</v>
      </c>
      <c r="J309" s="50" t="s">
        <v>362</v>
      </c>
      <c r="K309" s="109"/>
    </row>
    <row r="310" spans="1:11">
      <c r="A310" s="13"/>
      <c r="B310" s="51" t="s">
        <v>370</v>
      </c>
      <c r="C310" s="10" t="s">
        <v>359</v>
      </c>
      <c r="D310" s="10"/>
      <c r="E310" s="10"/>
      <c r="F310" s="10"/>
      <c r="G310" s="10"/>
      <c r="H310" s="10"/>
      <c r="I310" s="10"/>
      <c r="J310" s="10" t="s">
        <v>363</v>
      </c>
      <c r="K310" s="13"/>
    </row>
    <row r="311" spans="1:11">
      <c r="A311" s="13"/>
      <c r="B311" s="10"/>
      <c r="C311" s="91" t="s">
        <v>360</v>
      </c>
      <c r="D311" s="50"/>
      <c r="E311" s="52"/>
      <c r="F311" s="97"/>
      <c r="G311" s="50"/>
      <c r="H311" s="50"/>
      <c r="I311" s="50"/>
      <c r="J311" s="91" t="s">
        <v>364</v>
      </c>
      <c r="K311" s="13"/>
    </row>
    <row r="312" spans="1:11">
      <c r="A312" s="13"/>
      <c r="B312" s="10"/>
      <c r="C312" s="10" t="s">
        <v>361</v>
      </c>
      <c r="D312" s="10"/>
      <c r="E312" s="10"/>
      <c r="F312" s="10"/>
      <c r="G312" s="10"/>
      <c r="H312" s="10"/>
      <c r="I312" s="10"/>
      <c r="J312" s="10" t="s">
        <v>365</v>
      </c>
      <c r="K312" s="13"/>
    </row>
    <row r="313" spans="1:11">
      <c r="A313" s="13"/>
      <c r="B313" s="10"/>
      <c r="C313" s="10" t="s">
        <v>367</v>
      </c>
      <c r="D313" s="10"/>
      <c r="E313" s="10"/>
      <c r="F313" s="10"/>
      <c r="G313" s="10"/>
      <c r="H313" s="10"/>
      <c r="I313" s="10"/>
      <c r="J313" s="10" t="s">
        <v>240</v>
      </c>
      <c r="K313" s="13"/>
    </row>
    <row r="314" spans="1:11">
      <c r="A314" s="13"/>
      <c r="B314" s="10"/>
      <c r="C314" s="10" t="s">
        <v>368</v>
      </c>
      <c r="D314" s="10"/>
      <c r="E314" s="10"/>
      <c r="F314" s="10"/>
      <c r="G314" s="10"/>
      <c r="H314" s="10"/>
      <c r="I314" s="10"/>
      <c r="J314" s="10"/>
      <c r="K314" s="13"/>
    </row>
    <row r="315" spans="1:11">
      <c r="A315" s="13"/>
      <c r="B315" s="10"/>
      <c r="C315" s="10" t="s">
        <v>255</v>
      </c>
      <c r="D315" s="10"/>
      <c r="E315" s="10"/>
      <c r="F315" s="10"/>
      <c r="G315" s="10"/>
      <c r="H315" s="10"/>
      <c r="I315" s="10"/>
      <c r="J315" s="10"/>
      <c r="K315" s="13"/>
    </row>
    <row r="316" spans="1:11">
      <c r="A316" s="82"/>
      <c r="B316" s="11"/>
      <c r="C316" s="11" t="s">
        <v>369</v>
      </c>
      <c r="D316" s="11"/>
      <c r="E316" s="11"/>
      <c r="F316" s="11"/>
      <c r="G316" s="11"/>
      <c r="H316" s="11"/>
      <c r="I316" s="11"/>
      <c r="J316" s="11"/>
      <c r="K316" s="107"/>
    </row>
    <row r="317" spans="1:11">
      <c r="E317" s="310">
        <f>SUM(E302,E308)</f>
        <v>13330</v>
      </c>
    </row>
    <row r="322" spans="1:11" ht="24.75" customHeight="1">
      <c r="A322" s="387" t="s">
        <v>732</v>
      </c>
      <c r="B322" s="387"/>
      <c r="C322" s="387"/>
      <c r="D322" s="387"/>
      <c r="E322" s="387"/>
      <c r="F322" s="387"/>
      <c r="G322" s="387"/>
      <c r="H322" s="387"/>
      <c r="I322" s="387"/>
      <c r="J322" s="387"/>
      <c r="K322" s="387"/>
    </row>
    <row r="323" spans="1:11">
      <c r="A323" s="7" t="s">
        <v>2</v>
      </c>
      <c r="B323" s="7" t="s">
        <v>3</v>
      </c>
      <c r="C323" s="7" t="s">
        <v>4</v>
      </c>
      <c r="D323" s="7" t="s">
        <v>5</v>
      </c>
      <c r="E323" s="382" t="s">
        <v>495</v>
      </c>
      <c r="F323" s="393"/>
      <c r="G323" s="393"/>
      <c r="H323" s="383"/>
      <c r="I323" s="7" t="s">
        <v>8</v>
      </c>
      <c r="J323" s="7" t="s">
        <v>10</v>
      </c>
      <c r="K323" s="7" t="s">
        <v>11</v>
      </c>
    </row>
    <row r="324" spans="1:11">
      <c r="A324" s="13"/>
      <c r="B324" s="13"/>
      <c r="C324" s="13"/>
      <c r="D324" s="13" t="s">
        <v>6</v>
      </c>
      <c r="E324" s="13">
        <v>2561</v>
      </c>
      <c r="F324" s="13">
        <v>2562</v>
      </c>
      <c r="G324" s="13">
        <v>2563</v>
      </c>
      <c r="H324" s="13">
        <v>2564</v>
      </c>
      <c r="I324" s="13" t="s">
        <v>9</v>
      </c>
      <c r="J324" s="13"/>
      <c r="K324" s="13" t="s">
        <v>12</v>
      </c>
    </row>
    <row r="325" spans="1:11" ht="20.25" customHeight="1">
      <c r="A325" s="7">
        <v>26</v>
      </c>
      <c r="B325" s="87" t="s">
        <v>104</v>
      </c>
      <c r="C325" s="102" t="s">
        <v>377</v>
      </c>
      <c r="D325" s="16" t="s">
        <v>161</v>
      </c>
      <c r="E325" s="49">
        <v>6450</v>
      </c>
      <c r="F325" s="90" t="s">
        <v>19</v>
      </c>
      <c r="G325" s="108" t="s">
        <v>19</v>
      </c>
      <c r="H325" s="108" t="s">
        <v>19</v>
      </c>
      <c r="I325" s="84" t="s">
        <v>114</v>
      </c>
      <c r="J325" s="47" t="s">
        <v>376</v>
      </c>
      <c r="K325" s="108" t="s">
        <v>39</v>
      </c>
    </row>
    <row r="326" spans="1:11">
      <c r="A326" s="13"/>
      <c r="B326" s="91" t="s">
        <v>102</v>
      </c>
      <c r="C326" s="41" t="s">
        <v>371</v>
      </c>
      <c r="D326" s="50" t="s">
        <v>524</v>
      </c>
      <c r="E326" s="52"/>
      <c r="F326" s="94"/>
      <c r="G326" s="109"/>
      <c r="H326" s="109"/>
      <c r="I326" s="85" t="s">
        <v>115</v>
      </c>
      <c r="J326" s="50" t="s">
        <v>373</v>
      </c>
      <c r="K326" s="109"/>
    </row>
    <row r="327" spans="1:11">
      <c r="A327" s="13"/>
      <c r="B327" s="51" t="s">
        <v>370</v>
      </c>
      <c r="C327" s="41" t="s">
        <v>372</v>
      </c>
      <c r="D327" s="10" t="s">
        <v>525</v>
      </c>
      <c r="E327" s="10"/>
      <c r="F327" s="13"/>
      <c r="G327" s="13"/>
      <c r="H327" s="13"/>
      <c r="I327" s="10"/>
      <c r="J327" s="10" t="s">
        <v>116</v>
      </c>
      <c r="K327" s="13"/>
    </row>
    <row r="328" spans="1:11">
      <c r="A328" s="13"/>
      <c r="B328" s="10"/>
      <c r="C328" s="41" t="s">
        <v>378</v>
      </c>
      <c r="D328" s="10"/>
      <c r="E328" s="10"/>
      <c r="F328" s="13"/>
      <c r="G328" s="13"/>
      <c r="H328" s="13"/>
      <c r="I328" s="10"/>
      <c r="J328" s="10" t="s">
        <v>374</v>
      </c>
      <c r="K328" s="13"/>
    </row>
    <row r="329" spans="1:11">
      <c r="A329" s="13"/>
      <c r="B329" s="10"/>
      <c r="C329" s="41" t="s">
        <v>379</v>
      </c>
      <c r="D329" s="10"/>
      <c r="E329" s="10"/>
      <c r="F329" s="13"/>
      <c r="G329" s="13"/>
      <c r="H329" s="13"/>
      <c r="I329" s="10"/>
      <c r="J329" s="10" t="s">
        <v>375</v>
      </c>
      <c r="K329" s="13"/>
    </row>
    <row r="330" spans="1:11">
      <c r="A330" s="13"/>
      <c r="B330" s="10"/>
      <c r="C330" s="41" t="s">
        <v>380</v>
      </c>
      <c r="D330" s="10"/>
      <c r="E330" s="10"/>
      <c r="F330" s="13"/>
      <c r="G330" s="13"/>
      <c r="H330" s="13"/>
      <c r="I330" s="10"/>
      <c r="J330" s="10"/>
      <c r="K330" s="13"/>
    </row>
    <row r="331" spans="1:11">
      <c r="A331" s="82"/>
      <c r="B331" s="11"/>
      <c r="C331" s="42" t="s">
        <v>381</v>
      </c>
      <c r="D331" s="11"/>
      <c r="E331" s="11"/>
      <c r="F331" s="107"/>
      <c r="G331" s="107"/>
      <c r="H331" s="107"/>
      <c r="I331" s="11"/>
      <c r="J331" s="11"/>
      <c r="K331" s="107"/>
    </row>
    <row r="332" spans="1:11" ht="20.25" customHeight="1">
      <c r="A332" s="13">
        <v>27</v>
      </c>
      <c r="B332" s="118" t="s">
        <v>104</v>
      </c>
      <c r="C332" s="117" t="s">
        <v>386</v>
      </c>
      <c r="D332" s="51" t="s">
        <v>281</v>
      </c>
      <c r="E332" s="52">
        <v>6450</v>
      </c>
      <c r="F332" s="94" t="s">
        <v>19</v>
      </c>
      <c r="G332" s="109" t="s">
        <v>19</v>
      </c>
      <c r="H332" s="109" t="s">
        <v>19</v>
      </c>
      <c r="I332" s="84" t="s">
        <v>114</v>
      </c>
      <c r="J332" s="51" t="s">
        <v>283</v>
      </c>
      <c r="K332" s="109" t="s">
        <v>39</v>
      </c>
    </row>
    <row r="333" spans="1:11">
      <c r="A333" s="13"/>
      <c r="B333" s="91" t="s">
        <v>102</v>
      </c>
      <c r="C333" s="41" t="s">
        <v>382</v>
      </c>
      <c r="D333" s="1" t="s">
        <v>392</v>
      </c>
      <c r="E333" s="52"/>
      <c r="F333" s="97"/>
      <c r="G333" s="50"/>
      <c r="H333" s="50"/>
      <c r="I333" s="85" t="s">
        <v>115</v>
      </c>
      <c r="J333" s="50" t="s">
        <v>282</v>
      </c>
      <c r="K333" s="109"/>
    </row>
    <row r="334" spans="1:11">
      <c r="A334" s="13"/>
      <c r="B334" s="51" t="s">
        <v>370</v>
      </c>
      <c r="C334" s="41" t="s">
        <v>383</v>
      </c>
      <c r="D334" s="10" t="s">
        <v>391</v>
      </c>
      <c r="E334" s="10"/>
      <c r="F334" s="10"/>
      <c r="G334" s="10"/>
      <c r="H334" s="10"/>
      <c r="I334" s="10"/>
      <c r="J334" s="10"/>
      <c r="K334" s="13"/>
    </row>
    <row r="335" spans="1:11">
      <c r="A335" s="13"/>
      <c r="B335" s="10"/>
      <c r="C335" s="41" t="s">
        <v>384</v>
      </c>
      <c r="D335" s="10" t="s">
        <v>186</v>
      </c>
      <c r="E335" s="10"/>
      <c r="F335" s="10"/>
      <c r="G335" s="10"/>
      <c r="H335" s="10"/>
      <c r="I335" s="10"/>
      <c r="J335" s="10"/>
      <c r="K335" s="13"/>
    </row>
    <row r="336" spans="1:11">
      <c r="A336" s="13"/>
      <c r="B336" s="10"/>
      <c r="C336" s="41" t="s">
        <v>385</v>
      </c>
      <c r="D336" s="10" t="s">
        <v>187</v>
      </c>
      <c r="E336" s="10"/>
      <c r="F336" s="10"/>
      <c r="G336" s="10"/>
      <c r="H336" s="10"/>
      <c r="I336" s="10"/>
      <c r="J336" s="10"/>
      <c r="K336" s="13"/>
    </row>
    <row r="337" spans="1:11">
      <c r="A337" s="13"/>
      <c r="B337" s="10"/>
      <c r="C337" s="41" t="s">
        <v>387</v>
      </c>
      <c r="E337" s="10"/>
      <c r="F337" s="10"/>
      <c r="G337" s="10"/>
      <c r="H337" s="10"/>
      <c r="I337" s="10"/>
      <c r="J337" s="10"/>
      <c r="K337" s="13"/>
    </row>
    <row r="338" spans="1:11">
      <c r="A338" s="13"/>
      <c r="B338" s="10"/>
      <c r="C338" s="41" t="s">
        <v>388</v>
      </c>
      <c r="D338" s="10"/>
      <c r="E338" s="10"/>
      <c r="F338" s="10"/>
      <c r="G338" s="10"/>
      <c r="H338" s="10"/>
      <c r="I338" s="10"/>
      <c r="J338" s="10"/>
      <c r="K338" s="13"/>
    </row>
    <row r="339" spans="1:11">
      <c r="A339" s="13"/>
      <c r="B339" s="10"/>
      <c r="C339" s="41" t="s">
        <v>389</v>
      </c>
      <c r="D339" s="10"/>
      <c r="E339" s="10"/>
      <c r="F339" s="10"/>
      <c r="G339" s="10"/>
      <c r="H339" s="10"/>
      <c r="I339" s="10"/>
      <c r="J339" s="10"/>
      <c r="K339" s="13"/>
    </row>
    <row r="340" spans="1:11">
      <c r="A340" s="82"/>
      <c r="B340" s="11"/>
      <c r="C340" s="42" t="s">
        <v>390</v>
      </c>
      <c r="D340" s="11"/>
      <c r="E340" s="259"/>
      <c r="F340" s="11"/>
      <c r="G340" s="11"/>
      <c r="H340" s="11"/>
      <c r="I340" s="11"/>
      <c r="J340" s="11"/>
      <c r="K340" s="107"/>
    </row>
    <row r="341" spans="1:11">
      <c r="C341" s="103"/>
      <c r="E341" s="310">
        <f>SUM(E325,E332)</f>
        <v>12900</v>
      </c>
    </row>
    <row r="345" spans="1:11" ht="24.75" customHeight="1">
      <c r="A345" s="387" t="s">
        <v>813</v>
      </c>
      <c r="B345" s="387"/>
      <c r="C345" s="387"/>
      <c r="D345" s="387"/>
      <c r="E345" s="387"/>
      <c r="F345" s="387"/>
      <c r="G345" s="387"/>
      <c r="H345" s="387"/>
      <c r="I345" s="387"/>
      <c r="J345" s="387"/>
      <c r="K345" s="387"/>
    </row>
    <row r="346" spans="1:11">
      <c r="A346" s="7" t="s">
        <v>2</v>
      </c>
      <c r="B346" s="7" t="s">
        <v>3</v>
      </c>
      <c r="C346" s="7" t="s">
        <v>4</v>
      </c>
      <c r="D346" s="7" t="s">
        <v>5</v>
      </c>
      <c r="E346" s="382" t="s">
        <v>495</v>
      </c>
      <c r="F346" s="393"/>
      <c r="G346" s="393"/>
      <c r="H346" s="383"/>
      <c r="I346" s="7" t="s">
        <v>8</v>
      </c>
      <c r="J346" s="7" t="s">
        <v>10</v>
      </c>
      <c r="K346" s="7" t="s">
        <v>11</v>
      </c>
    </row>
    <row r="347" spans="1:11">
      <c r="A347" s="13"/>
      <c r="B347" s="13"/>
      <c r="C347" s="13"/>
      <c r="D347" s="13" t="s">
        <v>6</v>
      </c>
      <c r="E347" s="13">
        <v>2561</v>
      </c>
      <c r="F347" s="13">
        <v>2562</v>
      </c>
      <c r="G347" s="13">
        <v>2563</v>
      </c>
      <c r="H347" s="13">
        <v>2564</v>
      </c>
      <c r="I347" s="13" t="s">
        <v>9</v>
      </c>
      <c r="J347" s="13"/>
      <c r="K347" s="13" t="s">
        <v>12</v>
      </c>
    </row>
    <row r="348" spans="1:11" ht="20.25" customHeight="1">
      <c r="A348" s="7">
        <v>28</v>
      </c>
      <c r="B348" s="87" t="s">
        <v>104</v>
      </c>
      <c r="C348" s="88" t="s">
        <v>249</v>
      </c>
      <c r="D348" s="16" t="s">
        <v>178</v>
      </c>
      <c r="E348" s="49">
        <v>7100</v>
      </c>
      <c r="F348" s="90" t="s">
        <v>19</v>
      </c>
      <c r="G348" s="108" t="s">
        <v>19</v>
      </c>
      <c r="H348" s="108" t="s">
        <v>19</v>
      </c>
      <c r="I348" s="84" t="s">
        <v>114</v>
      </c>
      <c r="J348" s="16" t="s">
        <v>366</v>
      </c>
      <c r="K348" s="108" t="s">
        <v>39</v>
      </c>
    </row>
    <row r="349" spans="1:11">
      <c r="A349" s="13"/>
      <c r="B349" s="91" t="s">
        <v>102</v>
      </c>
      <c r="C349" s="10" t="s">
        <v>245</v>
      </c>
      <c r="D349" s="50" t="s">
        <v>173</v>
      </c>
      <c r="E349" s="52"/>
      <c r="F349" s="94"/>
      <c r="G349" s="109"/>
      <c r="H349" s="109"/>
      <c r="I349" s="85" t="s">
        <v>115</v>
      </c>
      <c r="J349" s="10" t="s">
        <v>362</v>
      </c>
      <c r="K349" s="109"/>
    </row>
    <row r="350" spans="1:11">
      <c r="A350" s="13"/>
      <c r="B350" s="51" t="s">
        <v>394</v>
      </c>
      <c r="C350" s="10" t="s">
        <v>359</v>
      </c>
      <c r="D350" s="10"/>
      <c r="E350" s="10"/>
      <c r="F350" s="13"/>
      <c r="G350" s="13"/>
      <c r="H350" s="13"/>
      <c r="I350" s="10"/>
      <c r="J350" s="10" t="s">
        <v>363</v>
      </c>
      <c r="K350" s="13"/>
    </row>
    <row r="351" spans="1:11">
      <c r="A351" s="13"/>
      <c r="B351" s="10"/>
      <c r="C351" s="10" t="s">
        <v>247</v>
      </c>
      <c r="D351" s="10"/>
      <c r="E351" s="10"/>
      <c r="F351" s="13"/>
      <c r="G351" s="13"/>
      <c r="H351" s="13"/>
      <c r="I351" s="10"/>
      <c r="J351" s="10" t="s">
        <v>364</v>
      </c>
      <c r="K351" s="13"/>
    </row>
    <row r="352" spans="1:11">
      <c r="A352" s="13"/>
      <c r="B352" s="10"/>
      <c r="C352" s="10" t="s">
        <v>248</v>
      </c>
      <c r="D352" s="10"/>
      <c r="E352" s="10"/>
      <c r="F352" s="13"/>
      <c r="G352" s="13"/>
      <c r="H352" s="13"/>
      <c r="I352" s="10"/>
      <c r="J352" s="10" t="s">
        <v>365</v>
      </c>
      <c r="K352" s="13"/>
    </row>
    <row r="353" spans="1:11">
      <c r="A353" s="13"/>
      <c r="B353" s="10"/>
      <c r="C353" s="10" t="s">
        <v>367</v>
      </c>
      <c r="D353" s="10"/>
      <c r="E353" s="10"/>
      <c r="F353" s="13"/>
      <c r="G353" s="13"/>
      <c r="H353" s="13"/>
      <c r="I353" s="10"/>
      <c r="J353" s="10" t="s">
        <v>240</v>
      </c>
      <c r="K353" s="13"/>
    </row>
    <row r="354" spans="1:11">
      <c r="A354" s="13"/>
      <c r="B354" s="10"/>
      <c r="C354" s="10" t="s">
        <v>393</v>
      </c>
      <c r="D354" s="10"/>
      <c r="E354" s="10"/>
      <c r="F354" s="13"/>
      <c r="G354" s="13"/>
      <c r="H354" s="13"/>
      <c r="I354" s="10"/>
      <c r="J354" s="10"/>
      <c r="K354" s="13"/>
    </row>
    <row r="355" spans="1:11">
      <c r="A355" s="13"/>
      <c r="B355" s="10"/>
      <c r="C355" s="10" t="s">
        <v>255</v>
      </c>
      <c r="D355" s="10"/>
      <c r="E355" s="10"/>
      <c r="F355" s="13"/>
      <c r="G355" s="13"/>
      <c r="H355" s="13"/>
      <c r="I355" s="10"/>
      <c r="J355" s="10"/>
      <c r="K355" s="13"/>
    </row>
    <row r="356" spans="1:11">
      <c r="A356" s="82"/>
      <c r="B356" s="11"/>
      <c r="C356" s="11" t="s">
        <v>369</v>
      </c>
      <c r="D356" s="11"/>
      <c r="E356" s="11"/>
      <c r="F356" s="107"/>
      <c r="G356" s="107"/>
      <c r="H356" s="107"/>
      <c r="I356" s="11"/>
      <c r="J356" s="11"/>
      <c r="K356" s="107"/>
    </row>
    <row r="357" spans="1:11">
      <c r="A357" s="7">
        <v>29</v>
      </c>
      <c r="B357" s="87" t="s">
        <v>104</v>
      </c>
      <c r="C357" s="114" t="s">
        <v>386</v>
      </c>
      <c r="D357" s="47" t="s">
        <v>281</v>
      </c>
      <c r="E357" s="49">
        <v>6450</v>
      </c>
      <c r="F357" s="90" t="s">
        <v>19</v>
      </c>
      <c r="G357" s="108" t="s">
        <v>19</v>
      </c>
      <c r="H357" s="108" t="s">
        <v>19</v>
      </c>
      <c r="I357" s="84" t="s">
        <v>114</v>
      </c>
      <c r="J357" s="47" t="s">
        <v>283</v>
      </c>
      <c r="K357" s="108" t="s">
        <v>39</v>
      </c>
    </row>
    <row r="358" spans="1:11">
      <c r="A358" s="13"/>
      <c r="B358" s="91" t="s">
        <v>102</v>
      </c>
      <c r="C358" s="41" t="s">
        <v>382</v>
      </c>
      <c r="D358" s="10" t="s">
        <v>392</v>
      </c>
      <c r="E358" s="52"/>
      <c r="F358" s="97"/>
      <c r="G358" s="50"/>
      <c r="H358" s="50"/>
      <c r="I358" s="85" t="s">
        <v>115</v>
      </c>
      <c r="J358" s="50" t="s">
        <v>282</v>
      </c>
      <c r="K358" s="109"/>
    </row>
    <row r="359" spans="1:11">
      <c r="A359" s="13"/>
      <c r="B359" s="51" t="s">
        <v>394</v>
      </c>
      <c r="C359" s="41" t="s">
        <v>383</v>
      </c>
      <c r="D359" s="10" t="s">
        <v>391</v>
      </c>
      <c r="E359" s="10"/>
      <c r="F359" s="10"/>
      <c r="G359" s="10"/>
      <c r="H359" s="10"/>
      <c r="I359" s="10"/>
      <c r="J359" s="10"/>
      <c r="K359" s="13"/>
    </row>
    <row r="360" spans="1:11">
      <c r="A360" s="13"/>
      <c r="B360" s="10"/>
      <c r="C360" s="41" t="s">
        <v>384</v>
      </c>
      <c r="D360" s="10" t="s">
        <v>186</v>
      </c>
      <c r="E360" s="10"/>
      <c r="F360" s="10"/>
      <c r="G360" s="10"/>
      <c r="H360" s="10"/>
      <c r="I360" s="10"/>
      <c r="J360" s="10"/>
      <c r="K360" s="13"/>
    </row>
    <row r="361" spans="1:11">
      <c r="A361" s="13"/>
      <c r="B361" s="10"/>
      <c r="C361" s="41" t="s">
        <v>385</v>
      </c>
      <c r="D361" s="10" t="s">
        <v>187</v>
      </c>
      <c r="E361" s="10"/>
      <c r="F361" s="10"/>
      <c r="G361" s="10"/>
      <c r="H361" s="10"/>
      <c r="I361" s="10"/>
      <c r="J361" s="10"/>
      <c r="K361" s="13"/>
    </row>
    <row r="362" spans="1:11">
      <c r="A362" s="13"/>
      <c r="B362" s="10"/>
      <c r="C362" s="41" t="s">
        <v>387</v>
      </c>
      <c r="D362" s="10"/>
      <c r="E362" s="10"/>
      <c r="F362" s="10"/>
      <c r="G362" s="10"/>
      <c r="H362" s="10"/>
      <c r="I362" s="10"/>
      <c r="J362" s="10"/>
      <c r="K362" s="13"/>
    </row>
    <row r="363" spans="1:11">
      <c r="A363" s="13"/>
      <c r="B363" s="10"/>
      <c r="C363" s="41" t="s">
        <v>388</v>
      </c>
      <c r="D363" s="10"/>
      <c r="E363" s="10"/>
      <c r="F363" s="10"/>
      <c r="G363" s="10"/>
      <c r="H363" s="10"/>
      <c r="I363" s="10"/>
      <c r="J363" s="10"/>
      <c r="K363" s="13"/>
    </row>
    <row r="364" spans="1:11">
      <c r="A364" s="13"/>
      <c r="B364" s="10"/>
      <c r="C364" s="41" t="s">
        <v>389</v>
      </c>
      <c r="D364" s="10"/>
      <c r="E364" s="10"/>
      <c r="F364" s="10"/>
      <c r="G364" s="10"/>
      <c r="H364" s="10"/>
      <c r="I364" s="10"/>
      <c r="J364" s="10"/>
      <c r="K364" s="13"/>
    </row>
    <row r="365" spans="1:11">
      <c r="A365" s="82"/>
      <c r="B365" s="11"/>
      <c r="C365" s="42" t="s">
        <v>390</v>
      </c>
      <c r="D365" s="11"/>
      <c r="E365" s="11"/>
      <c r="F365" s="11"/>
      <c r="G365" s="11"/>
      <c r="H365" s="11"/>
      <c r="I365" s="11"/>
      <c r="J365" s="11"/>
      <c r="K365" s="107"/>
    </row>
    <row r="366" spans="1:11">
      <c r="C366" s="110"/>
      <c r="E366" s="310">
        <f>SUM(E348,E357)</f>
        <v>13550</v>
      </c>
    </row>
    <row r="368" spans="1:11" ht="24.75" customHeight="1">
      <c r="A368" s="387" t="s">
        <v>814</v>
      </c>
      <c r="B368" s="387"/>
      <c r="C368" s="387"/>
      <c r="D368" s="387"/>
      <c r="E368" s="387"/>
      <c r="F368" s="387"/>
      <c r="G368" s="387"/>
      <c r="H368" s="387"/>
      <c r="I368" s="387"/>
      <c r="J368" s="387"/>
      <c r="K368" s="387"/>
    </row>
    <row r="369" spans="1:11">
      <c r="A369" s="7" t="s">
        <v>2</v>
      </c>
      <c r="B369" s="7" t="s">
        <v>3</v>
      </c>
      <c r="C369" s="7" t="s">
        <v>4</v>
      </c>
      <c r="D369" s="7" t="s">
        <v>5</v>
      </c>
      <c r="E369" s="382" t="s">
        <v>495</v>
      </c>
      <c r="F369" s="393"/>
      <c r="G369" s="393"/>
      <c r="H369" s="383"/>
      <c r="I369" s="7" t="s">
        <v>8</v>
      </c>
      <c r="J369" s="7" t="s">
        <v>10</v>
      </c>
      <c r="K369" s="7" t="s">
        <v>11</v>
      </c>
    </row>
    <row r="370" spans="1:11">
      <c r="A370" s="13"/>
      <c r="B370" s="13"/>
      <c r="C370" s="13"/>
      <c r="D370" s="13" t="s">
        <v>6</v>
      </c>
      <c r="E370" s="13">
        <v>2561</v>
      </c>
      <c r="F370" s="13">
        <v>2562</v>
      </c>
      <c r="G370" s="13">
        <v>2563</v>
      </c>
      <c r="H370" s="13">
        <v>2564</v>
      </c>
      <c r="I370" s="13" t="s">
        <v>9</v>
      </c>
      <c r="J370" s="13"/>
      <c r="K370" s="13" t="s">
        <v>12</v>
      </c>
    </row>
    <row r="371" spans="1:11">
      <c r="A371" s="7">
        <v>30</v>
      </c>
      <c r="B371" s="87" t="s">
        <v>104</v>
      </c>
      <c r="C371" s="102" t="s">
        <v>377</v>
      </c>
      <c r="D371" s="16" t="s">
        <v>161</v>
      </c>
      <c r="E371" s="49">
        <v>6450</v>
      </c>
      <c r="F371" s="90" t="s">
        <v>19</v>
      </c>
      <c r="G371" s="108" t="s">
        <v>19</v>
      </c>
      <c r="H371" s="108" t="s">
        <v>19</v>
      </c>
      <c r="I371" s="84" t="s">
        <v>114</v>
      </c>
      <c r="J371" s="119" t="s">
        <v>376</v>
      </c>
      <c r="K371" s="108" t="s">
        <v>39</v>
      </c>
    </row>
    <row r="372" spans="1:11">
      <c r="A372" s="13"/>
      <c r="B372" s="91" t="s">
        <v>102</v>
      </c>
      <c r="C372" s="41" t="s">
        <v>371</v>
      </c>
      <c r="D372" s="50" t="s">
        <v>261</v>
      </c>
      <c r="E372" s="52"/>
      <c r="F372" s="94"/>
      <c r="G372" s="109"/>
      <c r="H372" s="109"/>
      <c r="I372" s="85" t="s">
        <v>115</v>
      </c>
      <c r="J372" s="50" t="s">
        <v>373</v>
      </c>
      <c r="K372" s="109"/>
    </row>
    <row r="373" spans="1:11">
      <c r="A373" s="13"/>
      <c r="B373" s="51" t="s">
        <v>394</v>
      </c>
      <c r="C373" s="41" t="s">
        <v>372</v>
      </c>
      <c r="D373" s="10" t="s">
        <v>262</v>
      </c>
      <c r="E373" s="10"/>
      <c r="F373" s="13"/>
      <c r="G373" s="13"/>
      <c r="H373" s="13"/>
      <c r="I373" s="10"/>
      <c r="J373" s="10" t="s">
        <v>116</v>
      </c>
      <c r="K373" s="13"/>
    </row>
    <row r="374" spans="1:11">
      <c r="A374" s="13"/>
      <c r="B374" s="10"/>
      <c r="C374" s="41" t="s">
        <v>378</v>
      </c>
      <c r="D374" s="10"/>
      <c r="E374" s="10"/>
      <c r="F374" s="13"/>
      <c r="G374" s="13"/>
      <c r="H374" s="13"/>
      <c r="I374" s="10"/>
      <c r="J374" s="10" t="s">
        <v>374</v>
      </c>
      <c r="K374" s="13"/>
    </row>
    <row r="375" spans="1:11">
      <c r="A375" s="13"/>
      <c r="B375" s="10"/>
      <c r="C375" s="41" t="s">
        <v>379</v>
      </c>
      <c r="D375" s="10"/>
      <c r="E375" s="10"/>
      <c r="F375" s="13"/>
      <c r="G375" s="13"/>
      <c r="H375" s="13"/>
      <c r="I375" s="10"/>
      <c r="J375" s="10" t="s">
        <v>375</v>
      </c>
      <c r="K375" s="13"/>
    </row>
    <row r="376" spans="1:11">
      <c r="A376" s="13"/>
      <c r="B376" s="10"/>
      <c r="C376" s="41" t="s">
        <v>380</v>
      </c>
      <c r="D376" s="10"/>
      <c r="E376" s="10"/>
      <c r="F376" s="13"/>
      <c r="G376" s="13"/>
      <c r="H376" s="13"/>
      <c r="I376" s="10"/>
      <c r="J376" s="10"/>
      <c r="K376" s="13"/>
    </row>
    <row r="377" spans="1:11">
      <c r="A377" s="82"/>
      <c r="B377" s="11"/>
      <c r="C377" s="42" t="s">
        <v>381</v>
      </c>
      <c r="D377" s="11"/>
      <c r="E377" s="11"/>
      <c r="F377" s="107"/>
      <c r="G377" s="107"/>
      <c r="H377" s="107"/>
      <c r="I377" s="11"/>
      <c r="J377" s="11"/>
      <c r="K377" s="107"/>
    </row>
    <row r="378" spans="1:11">
      <c r="A378" s="7">
        <v>31</v>
      </c>
      <c r="B378" s="87" t="s">
        <v>104</v>
      </c>
      <c r="C378" s="88" t="s">
        <v>249</v>
      </c>
      <c r="D378" s="16" t="s">
        <v>178</v>
      </c>
      <c r="E378" s="49">
        <v>7100</v>
      </c>
      <c r="F378" s="90" t="s">
        <v>19</v>
      </c>
      <c r="G378" s="108" t="s">
        <v>19</v>
      </c>
      <c r="H378" s="108" t="s">
        <v>19</v>
      </c>
      <c r="I378" s="84" t="s">
        <v>114</v>
      </c>
      <c r="J378" s="16" t="s">
        <v>366</v>
      </c>
      <c r="K378" s="108" t="s">
        <v>39</v>
      </c>
    </row>
    <row r="379" spans="1:11">
      <c r="A379" s="13"/>
      <c r="B379" s="91" t="s">
        <v>102</v>
      </c>
      <c r="C379" s="10" t="s">
        <v>245</v>
      </c>
      <c r="D379" s="50" t="s">
        <v>173</v>
      </c>
      <c r="E379" s="52"/>
      <c r="F379" s="97"/>
      <c r="G379" s="50"/>
      <c r="H379" s="50"/>
      <c r="I379" s="85" t="s">
        <v>115</v>
      </c>
      <c r="J379" s="50" t="s">
        <v>362</v>
      </c>
      <c r="K379" s="109"/>
    </row>
    <row r="380" spans="1:11">
      <c r="A380" s="13"/>
      <c r="B380" s="51" t="s">
        <v>395</v>
      </c>
      <c r="C380" s="10" t="s">
        <v>526</v>
      </c>
      <c r="D380" s="10"/>
      <c r="E380" s="10"/>
      <c r="F380" s="10"/>
      <c r="G380" s="10"/>
      <c r="H380" s="10"/>
      <c r="I380" s="10"/>
      <c r="J380" s="10" t="s">
        <v>363</v>
      </c>
      <c r="K380" s="13"/>
    </row>
    <row r="381" spans="1:11">
      <c r="A381" s="13"/>
      <c r="B381" s="10"/>
      <c r="C381" s="91" t="s">
        <v>527</v>
      </c>
      <c r="D381" s="50"/>
      <c r="E381" s="52"/>
      <c r="F381" s="97"/>
      <c r="G381" s="50"/>
      <c r="H381" s="50"/>
      <c r="I381" s="50"/>
      <c r="J381" s="91" t="s">
        <v>364</v>
      </c>
      <c r="K381" s="13"/>
    </row>
    <row r="382" spans="1:11">
      <c r="A382" s="13"/>
      <c r="B382" s="10"/>
      <c r="C382" s="10" t="s">
        <v>367</v>
      </c>
      <c r="D382" s="10"/>
      <c r="E382" s="10"/>
      <c r="F382" s="10"/>
      <c r="G382" s="10"/>
      <c r="H382" s="10"/>
      <c r="I382" s="10"/>
      <c r="J382" s="10" t="s">
        <v>365</v>
      </c>
      <c r="K382" s="13"/>
    </row>
    <row r="383" spans="1:11">
      <c r="A383" s="13"/>
      <c r="B383" s="10"/>
      <c r="C383" s="10" t="s">
        <v>368</v>
      </c>
      <c r="D383" s="10"/>
      <c r="E383" s="10"/>
      <c r="F383" s="10"/>
      <c r="G383" s="10"/>
      <c r="H383" s="10"/>
      <c r="I383" s="10"/>
      <c r="J383" s="10" t="s">
        <v>240</v>
      </c>
      <c r="K383" s="13"/>
    </row>
    <row r="384" spans="1:11">
      <c r="A384" s="13"/>
      <c r="B384" s="10"/>
      <c r="C384" s="10" t="s">
        <v>255</v>
      </c>
      <c r="D384" s="10"/>
      <c r="E384" s="10"/>
      <c r="F384" s="10"/>
      <c r="G384" s="10"/>
      <c r="H384" s="10"/>
      <c r="I384" s="10"/>
      <c r="J384" s="10"/>
      <c r="K384" s="13"/>
    </row>
    <row r="385" spans="1:11">
      <c r="A385" s="13"/>
      <c r="B385" s="10"/>
      <c r="C385" s="10" t="s">
        <v>369</v>
      </c>
      <c r="D385" s="10"/>
      <c r="E385" s="10"/>
      <c r="F385" s="10"/>
      <c r="G385" s="10"/>
      <c r="H385" s="10"/>
      <c r="I385" s="10"/>
      <c r="J385" s="10"/>
      <c r="K385" s="13"/>
    </row>
    <row r="386" spans="1:11">
      <c r="A386" s="82"/>
      <c r="B386" s="11"/>
      <c r="C386" s="11"/>
      <c r="D386" s="11"/>
      <c r="E386" s="11"/>
      <c r="F386" s="11"/>
      <c r="G386" s="11"/>
      <c r="H386" s="11"/>
      <c r="I386" s="11"/>
      <c r="J386" s="11"/>
      <c r="K386" s="107"/>
    </row>
    <row r="387" spans="1:11">
      <c r="E387" s="310">
        <f>SUM(E371,E378)</f>
        <v>13550</v>
      </c>
    </row>
    <row r="391" spans="1:11" ht="24.75" customHeight="1">
      <c r="A391" s="387" t="s">
        <v>815</v>
      </c>
      <c r="B391" s="387"/>
      <c r="C391" s="387"/>
      <c r="D391" s="387"/>
      <c r="E391" s="387"/>
      <c r="F391" s="387"/>
      <c r="G391" s="387"/>
      <c r="H391" s="387"/>
      <c r="I391" s="387"/>
      <c r="J391" s="387"/>
      <c r="K391" s="387"/>
    </row>
    <row r="392" spans="1:11">
      <c r="A392" s="7" t="s">
        <v>2</v>
      </c>
      <c r="B392" s="7" t="s">
        <v>3</v>
      </c>
      <c r="C392" s="7" t="s">
        <v>4</v>
      </c>
      <c r="D392" s="7" t="s">
        <v>5</v>
      </c>
      <c r="E392" s="382" t="s">
        <v>495</v>
      </c>
      <c r="F392" s="393"/>
      <c r="G392" s="393"/>
      <c r="H392" s="383"/>
      <c r="I392" s="7" t="s">
        <v>8</v>
      </c>
      <c r="J392" s="7" t="s">
        <v>10</v>
      </c>
      <c r="K392" s="7" t="s">
        <v>11</v>
      </c>
    </row>
    <row r="393" spans="1:11">
      <c r="A393" s="13"/>
      <c r="B393" s="13"/>
      <c r="C393" s="13"/>
      <c r="D393" s="13" t="s">
        <v>6</v>
      </c>
      <c r="E393" s="13">
        <v>2561</v>
      </c>
      <c r="F393" s="13">
        <v>2562</v>
      </c>
      <c r="G393" s="13">
        <v>2563</v>
      </c>
      <c r="H393" s="13">
        <v>2564</v>
      </c>
      <c r="I393" s="13" t="s">
        <v>9</v>
      </c>
      <c r="J393" s="13"/>
      <c r="K393" s="13" t="s">
        <v>12</v>
      </c>
    </row>
    <row r="394" spans="1:11">
      <c r="A394" s="7">
        <v>32</v>
      </c>
      <c r="B394" s="87" t="s">
        <v>104</v>
      </c>
      <c r="C394" s="102" t="s">
        <v>377</v>
      </c>
      <c r="D394" s="16" t="s">
        <v>161</v>
      </c>
      <c r="E394" s="49">
        <v>6450</v>
      </c>
      <c r="F394" s="90" t="s">
        <v>19</v>
      </c>
      <c r="G394" s="108" t="s">
        <v>19</v>
      </c>
      <c r="H394" s="108" t="s">
        <v>19</v>
      </c>
      <c r="I394" s="84" t="s">
        <v>114</v>
      </c>
      <c r="J394" s="119" t="s">
        <v>376</v>
      </c>
      <c r="K394" s="108" t="s">
        <v>39</v>
      </c>
    </row>
    <row r="395" spans="1:11">
      <c r="A395" s="13"/>
      <c r="B395" s="91" t="s">
        <v>102</v>
      </c>
      <c r="C395" s="41" t="s">
        <v>371</v>
      </c>
      <c r="D395" s="50" t="s">
        <v>261</v>
      </c>
      <c r="E395" s="52"/>
      <c r="F395" s="94"/>
      <c r="G395" s="109"/>
      <c r="H395" s="109"/>
      <c r="I395" s="85" t="s">
        <v>115</v>
      </c>
      <c r="J395" s="50" t="s">
        <v>373</v>
      </c>
      <c r="K395" s="109"/>
    </row>
    <row r="396" spans="1:11">
      <c r="A396" s="13"/>
      <c r="B396" s="51" t="s">
        <v>395</v>
      </c>
      <c r="C396" s="41" t="s">
        <v>372</v>
      </c>
      <c r="D396" s="10" t="s">
        <v>262</v>
      </c>
      <c r="E396" s="10"/>
      <c r="F396" s="13"/>
      <c r="G396" s="13"/>
      <c r="H396" s="13"/>
      <c r="I396" s="10"/>
      <c r="J396" s="10" t="s">
        <v>116</v>
      </c>
      <c r="K396" s="13"/>
    </row>
    <row r="397" spans="1:11">
      <c r="A397" s="13"/>
      <c r="B397" s="10"/>
      <c r="C397" s="41" t="s">
        <v>378</v>
      </c>
      <c r="D397" s="10"/>
      <c r="E397" s="10"/>
      <c r="F397" s="13"/>
      <c r="G397" s="13"/>
      <c r="H397" s="13"/>
      <c r="I397" s="10"/>
      <c r="J397" s="10" t="s">
        <v>374</v>
      </c>
      <c r="K397" s="13"/>
    </row>
    <row r="398" spans="1:11">
      <c r="A398" s="13"/>
      <c r="B398" s="10"/>
      <c r="C398" s="41" t="s">
        <v>379</v>
      </c>
      <c r="D398" s="10"/>
      <c r="E398" s="10"/>
      <c r="F398" s="13"/>
      <c r="G398" s="13"/>
      <c r="H398" s="13"/>
      <c r="I398" s="10"/>
      <c r="J398" s="10" t="s">
        <v>375</v>
      </c>
      <c r="K398" s="13"/>
    </row>
    <row r="399" spans="1:11">
      <c r="A399" s="13"/>
      <c r="B399" s="10"/>
      <c r="C399" s="41" t="s">
        <v>380</v>
      </c>
      <c r="D399" s="10"/>
      <c r="E399" s="10"/>
      <c r="F399" s="13"/>
      <c r="G399" s="13"/>
      <c r="H399" s="13"/>
      <c r="I399" s="10"/>
      <c r="J399" s="10"/>
      <c r="K399" s="13"/>
    </row>
    <row r="400" spans="1:11">
      <c r="A400" s="82"/>
      <c r="B400" s="11"/>
      <c r="C400" s="42" t="s">
        <v>381</v>
      </c>
      <c r="D400" s="11"/>
      <c r="E400" s="11"/>
      <c r="F400" s="107"/>
      <c r="G400" s="107"/>
      <c r="H400" s="107"/>
      <c r="I400" s="11"/>
      <c r="J400" s="11"/>
      <c r="K400" s="107"/>
    </row>
    <row r="401" spans="1:11">
      <c r="A401" s="7">
        <v>33</v>
      </c>
      <c r="B401" s="87" t="s">
        <v>104</v>
      </c>
      <c r="C401" s="114" t="s">
        <v>386</v>
      </c>
      <c r="D401" s="47" t="s">
        <v>281</v>
      </c>
      <c r="E401" s="49">
        <v>6450</v>
      </c>
      <c r="F401" s="90" t="s">
        <v>19</v>
      </c>
      <c r="G401" s="108" t="s">
        <v>19</v>
      </c>
      <c r="H401" s="108" t="s">
        <v>494</v>
      </c>
      <c r="I401" s="84" t="s">
        <v>114</v>
      </c>
      <c r="J401" s="47" t="s">
        <v>283</v>
      </c>
      <c r="K401" s="108" t="s">
        <v>39</v>
      </c>
    </row>
    <row r="402" spans="1:11">
      <c r="A402" s="13"/>
      <c r="B402" s="91" t="s">
        <v>102</v>
      </c>
      <c r="C402" s="41" t="s">
        <v>382</v>
      </c>
      <c r="D402" s="10" t="s">
        <v>392</v>
      </c>
      <c r="E402" s="52"/>
      <c r="F402" s="97"/>
      <c r="G402" s="50"/>
      <c r="H402" s="50"/>
      <c r="I402" s="85" t="s">
        <v>115</v>
      </c>
      <c r="J402" s="50" t="s">
        <v>282</v>
      </c>
      <c r="K402" s="109"/>
    </row>
    <row r="403" spans="1:11">
      <c r="A403" s="13"/>
      <c r="B403" s="51" t="s">
        <v>395</v>
      </c>
      <c r="C403" s="41" t="s">
        <v>383</v>
      </c>
      <c r="D403" s="10" t="s">
        <v>391</v>
      </c>
      <c r="E403" s="10"/>
      <c r="F403" s="10"/>
      <c r="G403" s="10"/>
      <c r="H403" s="10"/>
      <c r="I403" s="10"/>
      <c r="J403" s="10"/>
      <c r="K403" s="13"/>
    </row>
    <row r="404" spans="1:11">
      <c r="A404" s="13"/>
      <c r="B404" s="10"/>
      <c r="C404" s="41" t="s">
        <v>384</v>
      </c>
      <c r="D404" s="10" t="s">
        <v>186</v>
      </c>
      <c r="E404" s="10"/>
      <c r="F404" s="10"/>
      <c r="G404" s="10"/>
      <c r="H404" s="10"/>
      <c r="I404" s="10"/>
      <c r="J404" s="10"/>
      <c r="K404" s="13"/>
    </row>
    <row r="405" spans="1:11">
      <c r="A405" s="13"/>
      <c r="B405" s="10"/>
      <c r="C405" s="41" t="s">
        <v>385</v>
      </c>
      <c r="D405" s="10" t="s">
        <v>187</v>
      </c>
      <c r="E405" s="10"/>
      <c r="F405" s="10"/>
      <c r="G405" s="10"/>
      <c r="H405" s="10"/>
      <c r="I405" s="10"/>
      <c r="J405" s="10"/>
      <c r="K405" s="13"/>
    </row>
    <row r="406" spans="1:11">
      <c r="A406" s="13"/>
      <c r="B406" s="10"/>
      <c r="C406" s="41" t="s">
        <v>387</v>
      </c>
      <c r="D406" s="10"/>
      <c r="E406" s="10"/>
      <c r="F406" s="10"/>
      <c r="G406" s="10"/>
      <c r="H406" s="10"/>
      <c r="I406" s="10"/>
      <c r="J406" s="10"/>
      <c r="K406" s="13"/>
    </row>
    <row r="407" spans="1:11">
      <c r="A407" s="13"/>
      <c r="B407" s="10"/>
      <c r="C407" s="41" t="s">
        <v>388</v>
      </c>
      <c r="D407" s="10"/>
      <c r="E407" s="10"/>
      <c r="F407" s="10"/>
      <c r="G407" s="10"/>
      <c r="H407" s="10"/>
      <c r="I407" s="10"/>
      <c r="J407" s="10"/>
      <c r="K407" s="13"/>
    </row>
    <row r="408" spans="1:11">
      <c r="A408" s="13"/>
      <c r="B408" s="10"/>
      <c r="C408" s="41" t="s">
        <v>389</v>
      </c>
      <c r="D408" s="10"/>
      <c r="E408" s="10"/>
      <c r="F408" s="10"/>
      <c r="G408" s="10"/>
      <c r="H408" s="10"/>
      <c r="I408" s="10"/>
      <c r="J408" s="10"/>
      <c r="K408" s="13"/>
    </row>
    <row r="409" spans="1:11">
      <c r="A409" s="82"/>
      <c r="B409" s="11"/>
      <c r="C409" s="42" t="s">
        <v>390</v>
      </c>
      <c r="D409" s="11"/>
      <c r="E409" s="11"/>
      <c r="F409" s="11"/>
      <c r="G409" s="11"/>
      <c r="H409" s="11"/>
      <c r="I409" s="11"/>
      <c r="J409" s="11"/>
      <c r="K409" s="107"/>
    </row>
    <row r="410" spans="1:11">
      <c r="E410" s="310">
        <f>SUM(E394,E401)</f>
        <v>12900</v>
      </c>
    </row>
    <row r="414" spans="1:11" ht="24.75" customHeight="1">
      <c r="A414" s="387" t="s">
        <v>816</v>
      </c>
      <c r="B414" s="387"/>
      <c r="C414" s="387"/>
      <c r="D414" s="387"/>
      <c r="E414" s="387"/>
      <c r="F414" s="387"/>
      <c r="G414" s="387"/>
      <c r="H414" s="387"/>
      <c r="I414" s="387"/>
      <c r="J414" s="387"/>
      <c r="K414" s="387"/>
    </row>
    <row r="415" spans="1:11">
      <c r="A415" s="7" t="s">
        <v>2</v>
      </c>
      <c r="B415" s="7" t="s">
        <v>3</v>
      </c>
      <c r="C415" s="7" t="s">
        <v>4</v>
      </c>
      <c r="D415" s="7" t="s">
        <v>5</v>
      </c>
      <c r="E415" s="382" t="s">
        <v>495</v>
      </c>
      <c r="F415" s="393"/>
      <c r="G415" s="393"/>
      <c r="H415" s="383"/>
      <c r="I415" s="7" t="s">
        <v>8</v>
      </c>
      <c r="J415" s="7" t="s">
        <v>10</v>
      </c>
      <c r="K415" s="7" t="s">
        <v>11</v>
      </c>
    </row>
    <row r="416" spans="1:11">
      <c r="A416" s="13"/>
      <c r="B416" s="13"/>
      <c r="C416" s="13"/>
      <c r="D416" s="13" t="s">
        <v>6</v>
      </c>
      <c r="E416" s="13">
        <v>2561</v>
      </c>
      <c r="F416" s="13">
        <v>2562</v>
      </c>
      <c r="G416" s="13">
        <v>2563</v>
      </c>
      <c r="H416" s="13">
        <v>2564</v>
      </c>
      <c r="I416" s="13" t="s">
        <v>9</v>
      </c>
      <c r="J416" s="13"/>
      <c r="K416" s="13" t="s">
        <v>12</v>
      </c>
    </row>
    <row r="417" spans="1:11">
      <c r="A417" s="7">
        <v>34</v>
      </c>
      <c r="B417" s="87" t="s">
        <v>104</v>
      </c>
      <c r="C417" s="88" t="s">
        <v>217</v>
      </c>
      <c r="D417" s="47" t="s">
        <v>123</v>
      </c>
      <c r="E417" s="49">
        <v>6170</v>
      </c>
      <c r="F417" s="90" t="s">
        <v>19</v>
      </c>
      <c r="G417" s="108" t="s">
        <v>19</v>
      </c>
      <c r="H417" s="108" t="s">
        <v>19</v>
      </c>
      <c r="I417" s="84" t="s">
        <v>114</v>
      </c>
      <c r="J417" s="88" t="s">
        <v>129</v>
      </c>
      <c r="K417" s="108" t="s">
        <v>39</v>
      </c>
    </row>
    <row r="418" spans="1:11">
      <c r="A418" s="13"/>
      <c r="B418" s="91" t="s">
        <v>102</v>
      </c>
      <c r="C418" s="10" t="s">
        <v>215</v>
      </c>
      <c r="D418" s="50" t="s">
        <v>218</v>
      </c>
      <c r="E418" s="52"/>
      <c r="F418" s="94"/>
      <c r="G418" s="109"/>
      <c r="H418" s="109"/>
      <c r="I418" s="85" t="s">
        <v>115</v>
      </c>
      <c r="J418" s="10" t="s">
        <v>128</v>
      </c>
      <c r="K418" s="109"/>
    </row>
    <row r="419" spans="1:11">
      <c r="A419" s="13"/>
      <c r="B419" s="51" t="s">
        <v>396</v>
      </c>
      <c r="C419" s="10" t="s">
        <v>216</v>
      </c>
      <c r="D419" s="50" t="s">
        <v>219</v>
      </c>
      <c r="E419" s="52"/>
      <c r="F419" s="94"/>
      <c r="G419" s="109"/>
      <c r="H419" s="109"/>
      <c r="I419" s="50"/>
      <c r="J419" s="23" t="s">
        <v>107</v>
      </c>
      <c r="K419" s="109"/>
    </row>
    <row r="420" spans="1:11">
      <c r="A420" s="13"/>
      <c r="B420" s="10"/>
      <c r="C420" s="10" t="s">
        <v>140</v>
      </c>
      <c r="D420" s="10" t="s">
        <v>220</v>
      </c>
      <c r="E420" s="10"/>
      <c r="F420" s="13"/>
      <c r="G420" s="13"/>
      <c r="H420" s="13"/>
      <c r="I420" s="10"/>
      <c r="J420" s="10" t="s">
        <v>226</v>
      </c>
      <c r="K420" s="13"/>
    </row>
    <row r="421" spans="1:11">
      <c r="A421" s="13"/>
      <c r="B421" s="10"/>
      <c r="C421" s="10" t="s">
        <v>124</v>
      </c>
      <c r="D421" s="10"/>
      <c r="E421" s="10"/>
      <c r="F421" s="13"/>
      <c r="G421" s="13"/>
      <c r="H421" s="13"/>
      <c r="I421" s="10"/>
      <c r="J421" s="10" t="s">
        <v>227</v>
      </c>
      <c r="K421" s="13"/>
    </row>
    <row r="422" spans="1:11">
      <c r="A422" s="13"/>
      <c r="B422" s="10"/>
      <c r="C422" s="10" t="s">
        <v>117</v>
      </c>
      <c r="D422" s="10"/>
      <c r="E422" s="10"/>
      <c r="F422" s="13"/>
      <c r="G422" s="13"/>
      <c r="H422" s="13"/>
      <c r="I422" s="10"/>
      <c r="J422" s="10" t="s">
        <v>228</v>
      </c>
      <c r="K422" s="13"/>
    </row>
    <row r="423" spans="1:11">
      <c r="A423" s="13"/>
      <c r="B423" s="10"/>
      <c r="C423" s="10" t="s">
        <v>221</v>
      </c>
      <c r="D423" s="10"/>
      <c r="E423" s="10"/>
      <c r="F423" s="13"/>
      <c r="G423" s="13"/>
      <c r="H423" s="13"/>
      <c r="I423" s="10"/>
      <c r="J423" s="10" t="s">
        <v>229</v>
      </c>
      <c r="K423" s="13"/>
    </row>
    <row r="424" spans="1:11">
      <c r="A424" s="13"/>
      <c r="B424" s="10"/>
      <c r="C424" s="10" t="s">
        <v>222</v>
      </c>
      <c r="D424" s="10"/>
      <c r="E424" s="10"/>
      <c r="F424" s="13"/>
      <c r="G424" s="13"/>
      <c r="H424" s="13"/>
      <c r="I424" s="10"/>
      <c r="J424" s="10" t="s">
        <v>230</v>
      </c>
      <c r="K424" s="13"/>
    </row>
    <row r="425" spans="1:11">
      <c r="A425" s="13"/>
      <c r="B425" s="10"/>
      <c r="C425" s="10" t="s">
        <v>223</v>
      </c>
      <c r="D425" s="10"/>
      <c r="E425" s="10"/>
      <c r="F425" s="13"/>
      <c r="G425" s="13"/>
      <c r="H425" s="13"/>
      <c r="I425" s="10"/>
      <c r="J425" s="10" t="s">
        <v>231</v>
      </c>
      <c r="K425" s="13"/>
    </row>
    <row r="426" spans="1:11">
      <c r="A426" s="13"/>
      <c r="B426" s="10"/>
      <c r="C426" s="10" t="s">
        <v>224</v>
      </c>
      <c r="D426" s="10"/>
      <c r="E426" s="10"/>
      <c r="F426" s="13"/>
      <c r="G426" s="13"/>
      <c r="H426" s="13"/>
      <c r="I426" s="10"/>
      <c r="J426" s="10"/>
      <c r="K426" s="13"/>
    </row>
    <row r="427" spans="1:11">
      <c r="A427" s="141"/>
      <c r="B427" s="11"/>
      <c r="C427" s="10" t="s">
        <v>225</v>
      </c>
      <c r="D427" s="10"/>
      <c r="E427" s="10"/>
      <c r="F427" s="13"/>
      <c r="G427" s="13"/>
      <c r="H427" s="13"/>
      <c r="I427" s="10"/>
      <c r="J427" s="10"/>
      <c r="K427" s="13"/>
    </row>
    <row r="428" spans="1:11">
      <c r="A428" s="7">
        <v>35</v>
      </c>
      <c r="B428" s="87" t="s">
        <v>104</v>
      </c>
      <c r="C428" s="88" t="s">
        <v>192</v>
      </c>
      <c r="D428" s="16" t="s">
        <v>193</v>
      </c>
      <c r="E428" s="49">
        <v>6230</v>
      </c>
      <c r="F428" s="90" t="s">
        <v>19</v>
      </c>
      <c r="G428" s="108" t="s">
        <v>19</v>
      </c>
      <c r="H428" s="108" t="s">
        <v>19</v>
      </c>
      <c r="I428" s="84" t="s">
        <v>114</v>
      </c>
      <c r="J428" s="88" t="s">
        <v>528</v>
      </c>
      <c r="K428" s="108" t="s">
        <v>39</v>
      </c>
    </row>
    <row r="429" spans="1:11">
      <c r="A429" s="13"/>
      <c r="B429" s="91" t="s">
        <v>102</v>
      </c>
      <c r="C429" s="10" t="s">
        <v>183</v>
      </c>
      <c r="D429" s="10" t="s">
        <v>185</v>
      </c>
      <c r="E429" s="52"/>
      <c r="F429" s="97"/>
      <c r="G429" s="50"/>
      <c r="H429" s="50"/>
      <c r="I429" s="85" t="s">
        <v>115</v>
      </c>
      <c r="J429" s="10" t="s">
        <v>529</v>
      </c>
      <c r="K429" s="109"/>
    </row>
    <row r="430" spans="1:11">
      <c r="A430" s="13"/>
      <c r="B430" s="51" t="s">
        <v>396</v>
      </c>
      <c r="C430" s="10" t="s">
        <v>184</v>
      </c>
      <c r="D430" s="10" t="s">
        <v>186</v>
      </c>
      <c r="E430" s="10"/>
      <c r="F430" s="10"/>
      <c r="G430" s="10"/>
      <c r="H430" s="10"/>
      <c r="I430" s="10"/>
      <c r="J430" s="10" t="s">
        <v>530</v>
      </c>
      <c r="K430" s="13"/>
    </row>
    <row r="431" spans="1:11">
      <c r="A431" s="13"/>
      <c r="B431" s="10"/>
      <c r="C431" s="10" t="s">
        <v>197</v>
      </c>
      <c r="D431" s="10" t="s">
        <v>187</v>
      </c>
      <c r="E431" s="10"/>
      <c r="F431" s="10"/>
      <c r="G431" s="10"/>
      <c r="H431" s="10"/>
      <c r="I431" s="10"/>
      <c r="J431" s="10" t="s">
        <v>518</v>
      </c>
      <c r="K431" s="13"/>
    </row>
    <row r="432" spans="1:11">
      <c r="A432" s="13"/>
      <c r="B432" s="10"/>
      <c r="C432" s="10" t="s">
        <v>198</v>
      </c>
      <c r="D432" s="10"/>
      <c r="E432" s="10"/>
      <c r="F432" s="10"/>
      <c r="G432" s="10"/>
      <c r="H432" s="10"/>
      <c r="I432" s="10"/>
      <c r="J432" s="10" t="s">
        <v>519</v>
      </c>
      <c r="K432" s="13"/>
    </row>
    <row r="433" spans="1:11">
      <c r="A433" s="13"/>
      <c r="B433" s="10"/>
      <c r="C433" s="10"/>
      <c r="D433" s="10"/>
      <c r="E433" s="10"/>
      <c r="F433" s="10"/>
      <c r="G433" s="10"/>
      <c r="H433" s="10"/>
      <c r="I433" s="10"/>
      <c r="J433" s="10" t="s">
        <v>328</v>
      </c>
      <c r="K433" s="13"/>
    </row>
    <row r="434" spans="1:11">
      <c r="A434" s="13"/>
      <c r="B434" s="10"/>
      <c r="C434" s="10"/>
      <c r="D434" s="10"/>
      <c r="E434" s="10"/>
      <c r="F434" s="10"/>
      <c r="G434" s="10"/>
      <c r="H434" s="10"/>
      <c r="I434" s="10"/>
      <c r="J434" s="10" t="s">
        <v>531</v>
      </c>
      <c r="K434" s="13"/>
    </row>
    <row r="435" spans="1:11">
      <c r="A435" s="82"/>
      <c r="B435" s="11"/>
      <c r="C435" s="101"/>
      <c r="D435" s="11"/>
      <c r="E435" s="11"/>
      <c r="F435" s="11"/>
      <c r="G435" s="11"/>
      <c r="H435" s="11"/>
      <c r="I435" s="11"/>
      <c r="J435" s="11" t="s">
        <v>532</v>
      </c>
      <c r="K435" s="107"/>
    </row>
    <row r="436" spans="1:11">
      <c r="E436" s="310">
        <f>SUM(E417,E428)</f>
        <v>12400</v>
      </c>
    </row>
    <row r="437" spans="1:11" ht="24.75" customHeight="1">
      <c r="A437" s="387" t="s">
        <v>817</v>
      </c>
      <c r="B437" s="387"/>
      <c r="C437" s="387"/>
      <c r="D437" s="387"/>
      <c r="E437" s="387"/>
      <c r="F437" s="387"/>
      <c r="G437" s="387"/>
      <c r="H437" s="387"/>
      <c r="I437" s="387"/>
      <c r="J437" s="387"/>
      <c r="K437" s="387"/>
    </row>
    <row r="438" spans="1:11">
      <c r="A438" s="7" t="s">
        <v>2</v>
      </c>
      <c r="B438" s="7" t="s">
        <v>3</v>
      </c>
      <c r="C438" s="7" t="s">
        <v>4</v>
      </c>
      <c r="D438" s="7" t="s">
        <v>5</v>
      </c>
      <c r="E438" s="382" t="s">
        <v>495</v>
      </c>
      <c r="F438" s="393"/>
      <c r="G438" s="393"/>
      <c r="H438" s="383"/>
      <c r="I438" s="7" t="s">
        <v>8</v>
      </c>
      <c r="J438" s="7" t="s">
        <v>10</v>
      </c>
      <c r="K438" s="7" t="s">
        <v>11</v>
      </c>
    </row>
    <row r="439" spans="1:11">
      <c r="A439" s="13"/>
      <c r="B439" s="13"/>
      <c r="C439" s="13"/>
      <c r="D439" s="13" t="s">
        <v>6</v>
      </c>
      <c r="E439" s="13">
        <v>2561</v>
      </c>
      <c r="F439" s="13">
        <v>2562</v>
      </c>
      <c r="G439" s="13">
        <v>2563</v>
      </c>
      <c r="H439" s="13">
        <v>2564</v>
      </c>
      <c r="I439" s="13" t="s">
        <v>9</v>
      </c>
      <c r="J439" s="13"/>
      <c r="K439" s="13" t="s">
        <v>12</v>
      </c>
    </row>
    <row r="440" spans="1:11">
      <c r="A440" s="7">
        <v>36</v>
      </c>
      <c r="B440" s="87" t="s">
        <v>104</v>
      </c>
      <c r="C440" s="88" t="s">
        <v>401</v>
      </c>
      <c r="D440" s="16" t="s">
        <v>403</v>
      </c>
      <c r="E440" s="49">
        <v>7600</v>
      </c>
      <c r="F440" s="90" t="s">
        <v>19</v>
      </c>
      <c r="G440" s="108" t="s">
        <v>19</v>
      </c>
      <c r="H440" s="108" t="s">
        <v>19</v>
      </c>
      <c r="I440" s="84" t="s">
        <v>114</v>
      </c>
      <c r="J440" s="16" t="s">
        <v>407</v>
      </c>
      <c r="K440" s="108" t="s">
        <v>39</v>
      </c>
    </row>
    <row r="441" spans="1:11">
      <c r="A441" s="13"/>
      <c r="B441" s="91" t="s">
        <v>102</v>
      </c>
      <c r="C441" s="10" t="s">
        <v>397</v>
      </c>
      <c r="D441" s="50" t="s">
        <v>402</v>
      </c>
      <c r="E441" s="52"/>
      <c r="F441" s="97"/>
      <c r="G441" s="50"/>
      <c r="H441" s="50"/>
      <c r="I441" s="85" t="s">
        <v>115</v>
      </c>
      <c r="J441" s="10" t="s">
        <v>404</v>
      </c>
      <c r="K441" s="109"/>
    </row>
    <row r="442" spans="1:11">
      <c r="A442" s="13"/>
      <c r="B442" s="51" t="s">
        <v>396</v>
      </c>
      <c r="C442" s="10" t="s">
        <v>398</v>
      </c>
      <c r="D442" s="50" t="s">
        <v>731</v>
      </c>
      <c r="E442" s="52"/>
      <c r="F442" s="97"/>
      <c r="G442" s="50"/>
      <c r="H442" s="50"/>
      <c r="I442" s="50"/>
      <c r="J442" s="10" t="s">
        <v>405</v>
      </c>
      <c r="K442" s="109"/>
    </row>
    <row r="443" spans="1:11">
      <c r="A443" s="13"/>
      <c r="B443" s="10"/>
      <c r="C443" s="10" t="s">
        <v>399</v>
      </c>
      <c r="D443" s="10" t="s">
        <v>186</v>
      </c>
      <c r="E443" s="52"/>
      <c r="F443" s="97"/>
      <c r="G443" s="50"/>
      <c r="H443" s="50"/>
      <c r="I443" s="50"/>
      <c r="J443" s="10" t="s">
        <v>406</v>
      </c>
      <c r="K443" s="109"/>
    </row>
    <row r="444" spans="1:11">
      <c r="A444" s="13"/>
      <c r="B444" s="10"/>
      <c r="C444" s="10" t="s">
        <v>400</v>
      </c>
      <c r="D444" s="10" t="s">
        <v>187</v>
      </c>
      <c r="E444" s="10"/>
      <c r="F444" s="10"/>
      <c r="G444" s="10"/>
      <c r="H444" s="10"/>
      <c r="I444" s="10"/>
      <c r="J444" s="10" t="s">
        <v>425</v>
      </c>
      <c r="K444" s="13"/>
    </row>
    <row r="445" spans="1:11">
      <c r="A445" s="13"/>
      <c r="B445" s="10"/>
      <c r="C445" s="10" t="s">
        <v>413</v>
      </c>
      <c r="D445" s="10"/>
      <c r="E445" s="10"/>
      <c r="F445" s="10"/>
      <c r="G445" s="10"/>
      <c r="H445" s="10"/>
      <c r="I445" s="10"/>
      <c r="J445" s="10" t="s">
        <v>408</v>
      </c>
      <c r="K445" s="13"/>
    </row>
    <row r="446" spans="1:11">
      <c r="A446" s="13"/>
      <c r="B446" s="10"/>
      <c r="C446" s="10" t="s">
        <v>414</v>
      </c>
      <c r="D446" s="10"/>
      <c r="E446" s="10"/>
      <c r="F446" s="10"/>
      <c r="G446" s="10"/>
      <c r="H446" s="10"/>
      <c r="I446" s="10"/>
      <c r="J446" s="10" t="s">
        <v>409</v>
      </c>
      <c r="K446" s="13"/>
    </row>
    <row r="447" spans="1:11">
      <c r="A447" s="13"/>
      <c r="B447" s="10"/>
      <c r="C447" s="10" t="s">
        <v>415</v>
      </c>
      <c r="D447" s="10"/>
      <c r="E447" s="10"/>
      <c r="F447" s="10"/>
      <c r="G447" s="10"/>
      <c r="H447" s="10"/>
      <c r="I447" s="10"/>
      <c r="J447" s="10" t="s">
        <v>410</v>
      </c>
      <c r="K447" s="13"/>
    </row>
    <row r="448" spans="1:11">
      <c r="A448" s="13"/>
      <c r="B448" s="10"/>
      <c r="C448" s="10" t="s">
        <v>416</v>
      </c>
      <c r="D448" s="10"/>
      <c r="E448" s="10"/>
      <c r="F448" s="10"/>
      <c r="G448" s="10"/>
      <c r="H448" s="10"/>
      <c r="I448" s="10"/>
      <c r="J448" s="10" t="s">
        <v>429</v>
      </c>
      <c r="K448" s="13"/>
    </row>
    <row r="449" spans="1:11">
      <c r="A449" s="13"/>
      <c r="B449" s="10"/>
      <c r="C449" s="10" t="s">
        <v>417</v>
      </c>
      <c r="D449" s="10"/>
      <c r="E449" s="10"/>
      <c r="F449" s="10"/>
      <c r="G449" s="10"/>
      <c r="H449" s="10"/>
      <c r="I449" s="10"/>
      <c r="J449" s="10" t="s">
        <v>428</v>
      </c>
      <c r="K449" s="13"/>
    </row>
    <row r="450" spans="1:11">
      <c r="A450" s="13"/>
      <c r="B450" s="10"/>
      <c r="C450" s="10" t="s">
        <v>418</v>
      </c>
      <c r="D450" s="10"/>
      <c r="E450" s="10"/>
      <c r="F450" s="10"/>
      <c r="G450" s="10"/>
      <c r="H450" s="10"/>
      <c r="I450" s="10"/>
      <c r="J450" s="10" t="s">
        <v>411</v>
      </c>
      <c r="K450" s="13"/>
    </row>
    <row r="451" spans="1:11">
      <c r="A451" s="13"/>
      <c r="B451" s="10"/>
      <c r="C451" s="10" t="s">
        <v>419</v>
      </c>
      <c r="D451" s="10"/>
      <c r="E451" s="10"/>
      <c r="F451" s="10"/>
      <c r="G451" s="10"/>
      <c r="H451" s="10"/>
      <c r="I451" s="10"/>
      <c r="J451" s="50" t="s">
        <v>412</v>
      </c>
      <c r="K451" s="13"/>
    </row>
    <row r="452" spans="1:11">
      <c r="A452" s="13"/>
      <c r="B452" s="10"/>
      <c r="C452" s="10" t="s">
        <v>420</v>
      </c>
      <c r="D452" s="10"/>
      <c r="E452" s="10"/>
      <c r="F452" s="10"/>
      <c r="G452" s="10"/>
      <c r="H452" s="10"/>
      <c r="I452" s="10"/>
      <c r="J452" s="51" t="s">
        <v>427</v>
      </c>
      <c r="K452" s="13"/>
    </row>
    <row r="453" spans="1:11">
      <c r="A453" s="13"/>
      <c r="B453" s="10"/>
      <c r="C453" s="91" t="s">
        <v>421</v>
      </c>
      <c r="D453" s="10"/>
      <c r="E453" s="10"/>
      <c r="F453" s="10"/>
      <c r="G453" s="10"/>
      <c r="H453" s="10"/>
      <c r="I453" s="10"/>
      <c r="J453" s="10" t="s">
        <v>426</v>
      </c>
      <c r="K453" s="13"/>
    </row>
    <row r="454" spans="1:11">
      <c r="A454" s="13"/>
      <c r="B454" s="10"/>
      <c r="C454" s="91"/>
      <c r="D454" s="10"/>
      <c r="E454" s="10"/>
      <c r="F454" s="10"/>
      <c r="G454" s="10"/>
      <c r="H454" s="10"/>
      <c r="I454" s="10"/>
      <c r="J454" s="10" t="s">
        <v>422</v>
      </c>
      <c r="K454" s="13"/>
    </row>
    <row r="455" spans="1:11">
      <c r="A455" s="13"/>
      <c r="B455" s="10"/>
      <c r="C455" s="91"/>
      <c r="D455" s="10"/>
      <c r="E455" s="10"/>
      <c r="F455" s="10"/>
      <c r="G455" s="10"/>
      <c r="H455" s="10"/>
      <c r="I455" s="10"/>
      <c r="J455" s="10" t="s">
        <v>423</v>
      </c>
      <c r="K455" s="13"/>
    </row>
    <row r="456" spans="1:11">
      <c r="A456" s="82"/>
      <c r="B456" s="11"/>
      <c r="C456" s="11"/>
      <c r="D456" s="11"/>
      <c r="E456" s="11"/>
      <c r="F456" s="11"/>
      <c r="G456" s="11"/>
      <c r="H456" s="11"/>
      <c r="I456" s="11"/>
      <c r="J456" s="11" t="s">
        <v>424</v>
      </c>
      <c r="K456" s="107"/>
    </row>
    <row r="457" spans="1:11">
      <c r="E457" s="310">
        <f>SUM(E440)</f>
        <v>7600</v>
      </c>
    </row>
    <row r="458" spans="1:11">
      <c r="A458" s="154"/>
      <c r="K458" s="154"/>
    </row>
    <row r="460" spans="1:11" ht="24.75" customHeight="1">
      <c r="A460" s="387" t="s">
        <v>818</v>
      </c>
      <c r="B460" s="387"/>
      <c r="C460" s="387"/>
      <c r="D460" s="387"/>
      <c r="E460" s="387"/>
      <c r="F460" s="387"/>
      <c r="G460" s="387"/>
      <c r="H460" s="387"/>
      <c r="I460" s="387"/>
      <c r="J460" s="387"/>
      <c r="K460" s="387"/>
    </row>
    <row r="461" spans="1:11">
      <c r="A461" s="7" t="s">
        <v>2</v>
      </c>
      <c r="B461" s="7" t="s">
        <v>3</v>
      </c>
      <c r="C461" s="7" t="s">
        <v>4</v>
      </c>
      <c r="D461" s="7" t="s">
        <v>5</v>
      </c>
      <c r="E461" s="382" t="s">
        <v>495</v>
      </c>
      <c r="F461" s="393"/>
      <c r="G461" s="393"/>
      <c r="H461" s="383"/>
      <c r="I461" s="7" t="s">
        <v>8</v>
      </c>
      <c r="J461" s="7" t="s">
        <v>10</v>
      </c>
      <c r="K461" s="7" t="s">
        <v>11</v>
      </c>
    </row>
    <row r="462" spans="1:11">
      <c r="A462" s="13"/>
      <c r="B462" s="13"/>
      <c r="C462" s="13"/>
      <c r="D462" s="13" t="s">
        <v>6</v>
      </c>
      <c r="E462" s="13">
        <v>2561</v>
      </c>
      <c r="F462" s="13">
        <v>2562</v>
      </c>
      <c r="G462" s="13">
        <v>2563</v>
      </c>
      <c r="H462" s="13">
        <v>2564</v>
      </c>
      <c r="I462" s="13" t="s">
        <v>9</v>
      </c>
      <c r="J462" s="13"/>
      <c r="K462" s="13" t="s">
        <v>12</v>
      </c>
    </row>
    <row r="463" spans="1:11" ht="20.25" customHeight="1">
      <c r="A463" s="7">
        <v>37</v>
      </c>
      <c r="B463" s="87" t="s">
        <v>104</v>
      </c>
      <c r="C463" s="88" t="s">
        <v>108</v>
      </c>
      <c r="D463" s="16" t="s">
        <v>161</v>
      </c>
      <c r="E463" s="49">
        <v>6000</v>
      </c>
      <c r="F463" s="90" t="s">
        <v>19</v>
      </c>
      <c r="G463" s="108" t="s">
        <v>19</v>
      </c>
      <c r="H463" s="108" t="s">
        <v>19</v>
      </c>
      <c r="I463" s="84" t="s">
        <v>114</v>
      </c>
      <c r="J463" s="88" t="s">
        <v>118</v>
      </c>
      <c r="K463" s="108" t="s">
        <v>39</v>
      </c>
    </row>
    <row r="464" spans="1:11">
      <c r="A464" s="13"/>
      <c r="B464" s="91" t="s">
        <v>102</v>
      </c>
      <c r="C464" s="10" t="s">
        <v>105</v>
      </c>
      <c r="D464" s="10" t="s">
        <v>261</v>
      </c>
      <c r="E464" s="10"/>
      <c r="F464" s="10"/>
      <c r="G464" s="10"/>
      <c r="H464" s="10"/>
      <c r="I464" s="85" t="s">
        <v>115</v>
      </c>
      <c r="J464" s="10" t="s">
        <v>431</v>
      </c>
      <c r="K464" s="109"/>
    </row>
    <row r="465" spans="1:11">
      <c r="A465" s="13"/>
      <c r="B465" s="51" t="s">
        <v>437</v>
      </c>
      <c r="C465" s="10" t="s">
        <v>430</v>
      </c>
      <c r="D465" s="10" t="s">
        <v>262</v>
      </c>
      <c r="E465" s="10"/>
      <c r="F465" s="10"/>
      <c r="G465" s="10"/>
      <c r="H465" s="10"/>
      <c r="I465" s="10"/>
      <c r="J465" s="10" t="s">
        <v>432</v>
      </c>
      <c r="K465" s="13"/>
    </row>
    <row r="466" spans="1:11">
      <c r="A466" s="13"/>
      <c r="B466" s="10"/>
      <c r="C466" s="10" t="s">
        <v>117</v>
      </c>
      <c r="D466" s="10"/>
      <c r="E466" s="10"/>
      <c r="F466" s="10"/>
      <c r="G466" s="10"/>
      <c r="H466" s="10"/>
      <c r="I466" s="10"/>
      <c r="J466" s="10" t="s">
        <v>170</v>
      </c>
      <c r="K466" s="13"/>
    </row>
    <row r="467" spans="1:11">
      <c r="A467" s="13"/>
      <c r="B467" s="10"/>
      <c r="C467" s="10" t="s">
        <v>126</v>
      </c>
      <c r="D467" s="10"/>
      <c r="E467" s="10"/>
      <c r="F467" s="10"/>
      <c r="G467" s="10"/>
      <c r="H467" s="10"/>
      <c r="I467" s="10"/>
      <c r="J467" s="10" t="s">
        <v>117</v>
      </c>
      <c r="K467" s="13"/>
    </row>
    <row r="468" spans="1:11">
      <c r="A468" s="13"/>
      <c r="B468" s="10"/>
      <c r="C468" s="10" t="s">
        <v>433</v>
      </c>
      <c r="D468" s="10"/>
      <c r="E468" s="10"/>
      <c r="F468" s="10"/>
      <c r="G468" s="10"/>
      <c r="H468" s="10"/>
      <c r="I468" s="10"/>
      <c r="J468" s="10" t="s">
        <v>130</v>
      </c>
      <c r="K468" s="13"/>
    </row>
    <row r="469" spans="1:11">
      <c r="A469" s="13"/>
      <c r="B469" s="10"/>
      <c r="C469" s="10" t="s">
        <v>434</v>
      </c>
      <c r="D469" s="10"/>
      <c r="E469" s="10"/>
      <c r="F469" s="10"/>
      <c r="G469" s="10"/>
      <c r="H469" s="10"/>
      <c r="I469" s="10"/>
      <c r="J469" s="10" t="s">
        <v>435</v>
      </c>
      <c r="K469" s="13"/>
    </row>
    <row r="470" spans="1:11">
      <c r="A470" s="13"/>
      <c r="B470" s="10"/>
      <c r="C470" s="10"/>
      <c r="D470" s="10"/>
      <c r="E470" s="10"/>
      <c r="F470" s="10"/>
      <c r="G470" s="10"/>
      <c r="H470" s="10"/>
      <c r="I470" s="10"/>
      <c r="J470" s="10" t="s">
        <v>436</v>
      </c>
      <c r="K470" s="13"/>
    </row>
    <row r="471" spans="1:11">
      <c r="A471" s="13"/>
      <c r="B471" s="10"/>
      <c r="C471" s="10"/>
      <c r="D471" s="10"/>
      <c r="E471" s="10"/>
      <c r="F471" s="10"/>
      <c r="G471" s="10"/>
      <c r="H471" s="10"/>
      <c r="I471" s="10"/>
      <c r="J471" s="10" t="s">
        <v>348</v>
      </c>
      <c r="K471" s="13"/>
    </row>
    <row r="472" spans="1:11" ht="20.25" customHeight="1">
      <c r="A472" s="7">
        <v>38</v>
      </c>
      <c r="B472" s="87" t="s">
        <v>104</v>
      </c>
      <c r="C472" s="88" t="s">
        <v>331</v>
      </c>
      <c r="D472" s="16" t="s">
        <v>281</v>
      </c>
      <c r="E472" s="49">
        <v>7000</v>
      </c>
      <c r="F472" s="90" t="s">
        <v>19</v>
      </c>
      <c r="G472" s="108" t="s">
        <v>19</v>
      </c>
      <c r="H472" s="108" t="s">
        <v>19</v>
      </c>
      <c r="I472" s="84" t="s">
        <v>114</v>
      </c>
      <c r="J472" s="88" t="s">
        <v>334</v>
      </c>
      <c r="K472" s="108" t="s">
        <v>39</v>
      </c>
    </row>
    <row r="473" spans="1:11">
      <c r="A473" s="13"/>
      <c r="B473" s="91" t="s">
        <v>102</v>
      </c>
      <c r="C473" s="10" t="s">
        <v>330</v>
      </c>
      <c r="D473" s="10" t="s">
        <v>279</v>
      </c>
      <c r="E473" s="10"/>
      <c r="F473" s="10"/>
      <c r="G473" s="10"/>
      <c r="H473" s="10"/>
      <c r="I473" s="85" t="s">
        <v>115</v>
      </c>
      <c r="J473" s="10" t="s">
        <v>332</v>
      </c>
      <c r="K473" s="109"/>
    </row>
    <row r="474" spans="1:11">
      <c r="A474" s="13"/>
      <c r="B474" s="51" t="s">
        <v>437</v>
      </c>
      <c r="C474" s="10" t="s">
        <v>282</v>
      </c>
      <c r="D474" s="10" t="s">
        <v>280</v>
      </c>
      <c r="E474" s="10"/>
      <c r="F474" s="10"/>
      <c r="G474" s="10"/>
      <c r="H474" s="10"/>
      <c r="I474" s="10"/>
      <c r="J474" s="10" t="s">
        <v>333</v>
      </c>
      <c r="K474" s="13"/>
    </row>
    <row r="475" spans="1:11">
      <c r="A475" s="13"/>
      <c r="B475" s="10"/>
      <c r="C475" s="10" t="s">
        <v>339</v>
      </c>
      <c r="D475" s="10" t="s">
        <v>186</v>
      </c>
      <c r="E475" s="10"/>
      <c r="F475" s="10"/>
      <c r="G475" s="10"/>
      <c r="H475" s="10"/>
      <c r="I475" s="10"/>
      <c r="J475" s="10" t="s">
        <v>533</v>
      </c>
      <c r="K475" s="13"/>
    </row>
    <row r="476" spans="1:11">
      <c r="A476" s="13"/>
      <c r="B476" s="10"/>
      <c r="C476" s="10" t="s">
        <v>340</v>
      </c>
      <c r="D476" s="10" t="s">
        <v>187</v>
      </c>
      <c r="E476" s="10"/>
      <c r="F476" s="10"/>
      <c r="G476" s="10"/>
      <c r="H476" s="10"/>
      <c r="I476" s="10"/>
      <c r="J476" s="10" t="s">
        <v>534</v>
      </c>
      <c r="K476" s="13"/>
    </row>
    <row r="477" spans="1:11">
      <c r="A477" s="13"/>
      <c r="B477" s="10"/>
      <c r="C477" s="10"/>
      <c r="D477" s="10"/>
      <c r="E477" s="10"/>
      <c r="F477" s="10"/>
      <c r="G477" s="10"/>
      <c r="H477" s="10"/>
      <c r="I477" s="146"/>
      <c r="J477" s="10" t="s">
        <v>535</v>
      </c>
      <c r="K477" s="128"/>
    </row>
    <row r="478" spans="1:11">
      <c r="A478" s="82"/>
      <c r="B478" s="11"/>
      <c r="C478" s="11"/>
      <c r="D478" s="11"/>
      <c r="E478" s="11"/>
      <c r="F478" s="11"/>
      <c r="G478" s="11"/>
      <c r="H478" s="11"/>
      <c r="I478" s="147"/>
      <c r="J478" s="11"/>
      <c r="K478" s="148"/>
    </row>
    <row r="479" spans="1:11">
      <c r="E479" s="310">
        <f>SUM(E463,E472)</f>
        <v>13000</v>
      </c>
    </row>
    <row r="483" spans="1:11" ht="24.75" customHeight="1">
      <c r="A483" s="387" t="s">
        <v>819</v>
      </c>
      <c r="B483" s="387"/>
      <c r="C483" s="387"/>
      <c r="D483" s="387"/>
      <c r="E483" s="387"/>
      <c r="F483" s="387"/>
      <c r="G483" s="387"/>
      <c r="H483" s="387"/>
      <c r="I483" s="387"/>
      <c r="J483" s="387"/>
      <c r="K483" s="387"/>
    </row>
    <row r="484" spans="1:11">
      <c r="A484" s="7" t="s">
        <v>2</v>
      </c>
      <c r="B484" s="7" t="s">
        <v>3</v>
      </c>
      <c r="C484" s="7" t="s">
        <v>4</v>
      </c>
      <c r="D484" s="7" t="s">
        <v>5</v>
      </c>
      <c r="E484" s="382" t="s">
        <v>495</v>
      </c>
      <c r="F484" s="393"/>
      <c r="G484" s="393"/>
      <c r="H484" s="383"/>
      <c r="I484" s="7" t="s">
        <v>8</v>
      </c>
      <c r="J484" s="7" t="s">
        <v>10</v>
      </c>
      <c r="K484" s="7" t="s">
        <v>11</v>
      </c>
    </row>
    <row r="485" spans="1:11">
      <c r="A485" s="13"/>
      <c r="B485" s="13"/>
      <c r="C485" s="13"/>
      <c r="D485" s="13" t="s">
        <v>6</v>
      </c>
      <c r="E485" s="13">
        <v>2561</v>
      </c>
      <c r="F485" s="13">
        <v>2562</v>
      </c>
      <c r="G485" s="13">
        <v>2563</v>
      </c>
      <c r="H485" s="13">
        <v>2564</v>
      </c>
      <c r="I485" s="13" t="s">
        <v>9</v>
      </c>
      <c r="J485" s="13"/>
      <c r="K485" s="13" t="s">
        <v>12</v>
      </c>
    </row>
    <row r="486" spans="1:11" ht="20.25" customHeight="1">
      <c r="A486" s="7">
        <v>39</v>
      </c>
      <c r="B486" s="87" t="s">
        <v>104</v>
      </c>
      <c r="C486" s="88" t="s">
        <v>536</v>
      </c>
      <c r="D486" s="16" t="s">
        <v>193</v>
      </c>
      <c r="E486" s="49">
        <v>7000</v>
      </c>
      <c r="F486" s="90" t="s">
        <v>19</v>
      </c>
      <c r="G486" s="142" t="s">
        <v>19</v>
      </c>
      <c r="H486" s="142" t="s">
        <v>19</v>
      </c>
      <c r="I486" s="142" t="s">
        <v>114</v>
      </c>
      <c r="J486" s="88" t="s">
        <v>540</v>
      </c>
      <c r="K486" s="142" t="s">
        <v>39</v>
      </c>
    </row>
    <row r="487" spans="1:11">
      <c r="A487" s="13"/>
      <c r="B487" s="91" t="s">
        <v>102</v>
      </c>
      <c r="C487" s="10" t="s">
        <v>537</v>
      </c>
      <c r="D487" s="10" t="s">
        <v>185</v>
      </c>
      <c r="E487" s="10"/>
      <c r="F487" s="10"/>
      <c r="G487" s="10"/>
      <c r="H487" s="10"/>
      <c r="I487" s="143" t="s">
        <v>115</v>
      </c>
      <c r="J487" s="10" t="s">
        <v>189</v>
      </c>
      <c r="K487" s="143"/>
    </row>
    <row r="488" spans="1:11">
      <c r="A488" s="13"/>
      <c r="B488" s="51" t="s">
        <v>437</v>
      </c>
      <c r="C488" s="10" t="s">
        <v>538</v>
      </c>
      <c r="D488" s="10" t="s">
        <v>186</v>
      </c>
      <c r="E488" s="10"/>
      <c r="F488" s="10"/>
      <c r="G488" s="10"/>
      <c r="H488" s="10"/>
      <c r="I488" s="10"/>
      <c r="J488" s="10" t="s">
        <v>343</v>
      </c>
      <c r="K488" s="13"/>
    </row>
    <row r="489" spans="1:11">
      <c r="A489" s="13"/>
      <c r="B489" s="10"/>
      <c r="C489" s="10" t="s">
        <v>316</v>
      </c>
      <c r="D489" s="10" t="s">
        <v>187</v>
      </c>
      <c r="E489" s="10"/>
      <c r="F489" s="10"/>
      <c r="G489" s="10"/>
      <c r="H489" s="10"/>
      <c r="I489" s="10"/>
      <c r="J489" s="10" t="s">
        <v>344</v>
      </c>
      <c r="K489" s="13"/>
    </row>
    <row r="490" spans="1:11">
      <c r="A490" s="13"/>
      <c r="B490" s="10"/>
      <c r="C490" s="10" t="s">
        <v>539</v>
      </c>
      <c r="D490" s="10"/>
      <c r="E490" s="10"/>
      <c r="F490" s="10"/>
      <c r="G490" s="10"/>
      <c r="H490" s="10"/>
      <c r="I490" s="10"/>
      <c r="J490" s="10" t="s">
        <v>541</v>
      </c>
      <c r="K490" s="13"/>
    </row>
    <row r="491" spans="1:11">
      <c r="A491" s="13"/>
      <c r="B491" s="10"/>
      <c r="C491" s="10"/>
      <c r="D491" s="10"/>
      <c r="E491" s="10"/>
      <c r="F491" s="10"/>
      <c r="G491" s="10"/>
      <c r="H491" s="10"/>
      <c r="I491" s="10"/>
      <c r="J491" s="10" t="s">
        <v>542</v>
      </c>
      <c r="K491" s="13"/>
    </row>
    <row r="492" spans="1:11">
      <c r="A492" s="13"/>
      <c r="B492" s="10"/>
      <c r="C492" s="10"/>
      <c r="D492" s="10"/>
      <c r="E492" s="10"/>
      <c r="F492" s="10"/>
      <c r="G492" s="10"/>
      <c r="H492" s="10"/>
      <c r="I492" s="10"/>
      <c r="J492" s="10" t="s">
        <v>543</v>
      </c>
      <c r="K492" s="13"/>
    </row>
    <row r="493" spans="1:11">
      <c r="A493" s="13"/>
      <c r="B493" s="10"/>
      <c r="C493" s="10"/>
      <c r="D493" s="10"/>
      <c r="E493" s="10"/>
      <c r="F493" s="10"/>
      <c r="G493" s="10"/>
      <c r="H493" s="10"/>
      <c r="I493" s="10"/>
      <c r="J493" s="10" t="s">
        <v>544</v>
      </c>
      <c r="K493" s="13"/>
    </row>
    <row r="494" spans="1:11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3"/>
    </row>
    <row r="495" spans="1:11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3"/>
    </row>
    <row r="496" spans="1:11">
      <c r="A496" s="141"/>
      <c r="B496" s="11"/>
      <c r="C496" s="101"/>
      <c r="D496" s="116"/>
      <c r="E496" s="132"/>
      <c r="F496" s="133"/>
      <c r="G496" s="116"/>
      <c r="H496" s="116"/>
      <c r="I496" s="116"/>
      <c r="J496" s="11"/>
      <c r="K496" s="141"/>
    </row>
    <row r="497" spans="1:11">
      <c r="A497" s="144"/>
      <c r="B497" s="67"/>
      <c r="C497" s="98"/>
      <c r="D497" s="120"/>
      <c r="E497" s="380">
        <f>SUM(E486)</f>
        <v>7000</v>
      </c>
      <c r="F497" s="122"/>
      <c r="G497" s="120"/>
      <c r="H497" s="120"/>
      <c r="I497" s="120"/>
      <c r="J497" s="67"/>
      <c r="K497" s="144"/>
    </row>
    <row r="498" spans="1:11">
      <c r="A498" s="144"/>
      <c r="B498" s="67"/>
      <c r="C498" s="98"/>
      <c r="D498" s="120"/>
      <c r="E498" s="275"/>
      <c r="F498" s="122"/>
      <c r="G498" s="120"/>
      <c r="H498" s="120"/>
      <c r="I498" s="120"/>
      <c r="J498" s="67"/>
      <c r="K498" s="144"/>
    </row>
    <row r="499" spans="1:11">
      <c r="A499" s="144"/>
      <c r="B499" s="67"/>
      <c r="C499" s="98"/>
      <c r="D499" s="120"/>
      <c r="E499" s="121"/>
      <c r="F499" s="122"/>
      <c r="G499" s="120"/>
      <c r="H499" s="120"/>
      <c r="I499" s="120"/>
      <c r="J499" s="67"/>
      <c r="K499" s="144"/>
    </row>
    <row r="500" spans="1:11">
      <c r="A500" s="144"/>
      <c r="B500" s="67"/>
      <c r="C500" s="98"/>
      <c r="D500" s="120"/>
      <c r="E500" s="121"/>
      <c r="F500" s="122"/>
      <c r="G500" s="120"/>
      <c r="H500" s="120"/>
      <c r="I500" s="120"/>
      <c r="J500" s="67"/>
      <c r="K500" s="144"/>
    </row>
    <row r="501" spans="1:11">
      <c r="A501" s="144"/>
      <c r="B501" s="67"/>
      <c r="C501" s="98"/>
      <c r="D501" s="120"/>
      <c r="E501" s="121"/>
      <c r="F501" s="122"/>
      <c r="G501" s="120"/>
      <c r="H501" s="120"/>
      <c r="I501" s="120"/>
      <c r="J501" s="67"/>
      <c r="K501" s="144"/>
    </row>
    <row r="502" spans="1:11">
      <c r="A502" s="144"/>
      <c r="B502" s="67"/>
      <c r="C502" s="98"/>
      <c r="D502" s="120"/>
      <c r="E502" s="121"/>
      <c r="F502" s="122"/>
      <c r="G502" s="120"/>
      <c r="H502" s="120"/>
      <c r="I502" s="120"/>
      <c r="J502" s="67"/>
      <c r="K502" s="144"/>
    </row>
    <row r="503" spans="1:11">
      <c r="A503" s="144"/>
      <c r="B503" s="67"/>
      <c r="C503" s="98"/>
      <c r="D503" s="120"/>
      <c r="E503" s="121"/>
      <c r="F503" s="122"/>
      <c r="G503" s="120"/>
      <c r="H503" s="120"/>
      <c r="I503" s="120"/>
      <c r="J503" s="67"/>
      <c r="K503" s="144"/>
    </row>
    <row r="504" spans="1:11">
      <c r="A504" s="144"/>
      <c r="B504" s="67"/>
      <c r="C504" s="98"/>
      <c r="D504" s="120"/>
      <c r="E504" s="121"/>
      <c r="F504" s="122"/>
      <c r="G504" s="120"/>
      <c r="H504" s="120"/>
      <c r="I504" s="120"/>
      <c r="J504" s="67"/>
      <c r="K504" s="144"/>
    </row>
    <row r="505" spans="1:11">
      <c r="C505" s="98"/>
      <c r="D505" s="120"/>
      <c r="E505" s="121"/>
      <c r="F505" s="122"/>
      <c r="G505" s="120"/>
      <c r="H505" s="120"/>
      <c r="I505" s="120"/>
      <c r="J505" s="98"/>
    </row>
    <row r="506" spans="1:11" ht="24.75" customHeight="1">
      <c r="A506" s="387" t="s">
        <v>820</v>
      </c>
      <c r="B506" s="387"/>
      <c r="C506" s="387"/>
      <c r="D506" s="387"/>
      <c r="E506" s="387"/>
      <c r="F506" s="387"/>
      <c r="G506" s="387"/>
      <c r="H506" s="387"/>
      <c r="I506" s="387"/>
      <c r="J506" s="387"/>
      <c r="K506" s="387"/>
    </row>
    <row r="507" spans="1:11">
      <c r="A507" s="7" t="s">
        <v>2</v>
      </c>
      <c r="B507" s="7" t="s">
        <v>3</v>
      </c>
      <c r="C507" s="7" t="s">
        <v>4</v>
      </c>
      <c r="D507" s="7" t="s">
        <v>5</v>
      </c>
      <c r="E507" s="382" t="s">
        <v>495</v>
      </c>
      <c r="F507" s="393"/>
      <c r="G507" s="393"/>
      <c r="H507" s="383"/>
      <c r="I507" s="7" t="s">
        <v>8</v>
      </c>
      <c r="J507" s="7" t="s">
        <v>10</v>
      </c>
      <c r="K507" s="7" t="s">
        <v>11</v>
      </c>
    </row>
    <row r="508" spans="1:11">
      <c r="A508" s="13"/>
      <c r="B508" s="13"/>
      <c r="C508" s="13"/>
      <c r="D508" s="13" t="s">
        <v>6</v>
      </c>
      <c r="E508" s="13">
        <v>2561</v>
      </c>
      <c r="F508" s="13">
        <v>2562</v>
      </c>
      <c r="G508" s="13">
        <v>2563</v>
      </c>
      <c r="H508" s="13">
        <v>2564</v>
      </c>
      <c r="I508" s="13" t="s">
        <v>9</v>
      </c>
      <c r="J508" s="13"/>
      <c r="K508" s="13" t="s">
        <v>12</v>
      </c>
    </row>
    <row r="509" spans="1:11" ht="20.25" customHeight="1">
      <c r="A509" s="7">
        <v>40</v>
      </c>
      <c r="B509" s="16" t="s">
        <v>453</v>
      </c>
      <c r="C509" s="88" t="s">
        <v>441</v>
      </c>
      <c r="D509" s="16" t="s">
        <v>447</v>
      </c>
      <c r="E509" s="49">
        <v>3000</v>
      </c>
      <c r="F509" s="90" t="s">
        <v>19</v>
      </c>
      <c r="G509" s="108" t="s">
        <v>19</v>
      </c>
      <c r="H509" s="108" t="s">
        <v>19</v>
      </c>
      <c r="I509" s="16" t="s">
        <v>366</v>
      </c>
      <c r="J509" s="16" t="s">
        <v>452</v>
      </c>
      <c r="K509" s="108" t="s">
        <v>39</v>
      </c>
    </row>
    <row r="510" spans="1:11">
      <c r="A510" s="13"/>
      <c r="B510" s="50" t="s">
        <v>446</v>
      </c>
      <c r="C510" s="10" t="s">
        <v>438</v>
      </c>
      <c r="D510" s="10" t="s">
        <v>442</v>
      </c>
      <c r="E510" s="10"/>
      <c r="F510" s="10"/>
      <c r="G510" s="10"/>
      <c r="H510" s="10"/>
      <c r="I510" s="10" t="s">
        <v>887</v>
      </c>
      <c r="J510" s="10" t="s">
        <v>448</v>
      </c>
      <c r="K510" s="109"/>
    </row>
    <row r="511" spans="1:11">
      <c r="A511" s="13"/>
      <c r="B511" s="50"/>
      <c r="C511" s="10" t="s">
        <v>439</v>
      </c>
      <c r="D511" s="10" t="s">
        <v>443</v>
      </c>
      <c r="E511" s="10"/>
      <c r="F511" s="10"/>
      <c r="G511" s="10"/>
      <c r="H511" s="10"/>
      <c r="I511" s="10" t="s">
        <v>888</v>
      </c>
      <c r="J511" s="10" t="s">
        <v>449</v>
      </c>
      <c r="K511" s="109"/>
    </row>
    <row r="512" spans="1:11">
      <c r="A512" s="13"/>
      <c r="B512" s="10"/>
      <c r="C512" s="10" t="s">
        <v>440</v>
      </c>
      <c r="D512" s="10" t="s">
        <v>444</v>
      </c>
      <c r="E512" s="10"/>
      <c r="F512" s="10"/>
      <c r="G512" s="10"/>
      <c r="H512" s="10"/>
      <c r="I512" s="10" t="s">
        <v>889</v>
      </c>
      <c r="J512" s="10" t="s">
        <v>450</v>
      </c>
      <c r="K512" s="13"/>
    </row>
    <row r="513" spans="1:11">
      <c r="A513" s="13"/>
      <c r="B513" s="10"/>
      <c r="C513" s="10" t="s">
        <v>454</v>
      </c>
      <c r="D513" s="10" t="s">
        <v>445</v>
      </c>
      <c r="E513" s="10"/>
      <c r="F513" s="10"/>
      <c r="G513" s="10"/>
      <c r="H513" s="10"/>
      <c r="I513" s="10"/>
      <c r="J513" s="10" t="s">
        <v>451</v>
      </c>
      <c r="K513" s="13"/>
    </row>
    <row r="514" spans="1:11">
      <c r="A514" s="13"/>
      <c r="B514" s="10"/>
      <c r="C514" s="10" t="s">
        <v>455</v>
      </c>
      <c r="D514" s="10" t="s">
        <v>446</v>
      </c>
      <c r="E514" s="10"/>
      <c r="F514" s="10"/>
      <c r="G514" s="10"/>
      <c r="H514" s="10"/>
      <c r="I514" s="10"/>
      <c r="J514" s="10" t="s">
        <v>460</v>
      </c>
      <c r="K514" s="13"/>
    </row>
    <row r="515" spans="1:11">
      <c r="A515" s="13"/>
      <c r="B515" s="10"/>
      <c r="C515" s="10" t="s">
        <v>456</v>
      </c>
      <c r="D515" s="10"/>
      <c r="E515" s="10"/>
      <c r="F515" s="10"/>
      <c r="G515" s="10"/>
      <c r="H515" s="10"/>
      <c r="I515" s="10"/>
      <c r="J515" s="10" t="s">
        <v>461</v>
      </c>
      <c r="K515" s="13"/>
    </row>
    <row r="516" spans="1:11">
      <c r="A516" s="13"/>
      <c r="B516" s="10"/>
      <c r="C516" s="10" t="s">
        <v>457</v>
      </c>
      <c r="D516" s="10"/>
      <c r="E516" s="10"/>
      <c r="F516" s="10"/>
      <c r="G516" s="10"/>
      <c r="H516" s="10"/>
      <c r="I516" s="10"/>
      <c r="J516" s="10" t="s">
        <v>462</v>
      </c>
      <c r="K516" s="13"/>
    </row>
    <row r="517" spans="1:11">
      <c r="A517" s="13"/>
      <c r="B517" s="10"/>
      <c r="C517" s="10" t="s">
        <v>458</v>
      </c>
      <c r="D517" s="10"/>
      <c r="E517" s="10"/>
      <c r="F517" s="10"/>
      <c r="G517" s="10"/>
      <c r="H517" s="10"/>
      <c r="I517" s="10"/>
      <c r="J517" s="10" t="s">
        <v>463</v>
      </c>
      <c r="K517" s="13"/>
    </row>
    <row r="518" spans="1:11">
      <c r="A518" s="13"/>
      <c r="B518" s="10"/>
      <c r="C518" s="10" t="s">
        <v>459</v>
      </c>
      <c r="D518" s="10"/>
      <c r="E518" s="10"/>
      <c r="F518" s="10"/>
      <c r="G518" s="10"/>
      <c r="H518" s="10"/>
      <c r="I518" s="10"/>
      <c r="J518" s="10" t="s">
        <v>446</v>
      </c>
      <c r="K518" s="13"/>
    </row>
    <row r="519" spans="1:11">
      <c r="A519" s="13"/>
      <c r="B519" s="10"/>
      <c r="C519" s="10" t="s">
        <v>458</v>
      </c>
      <c r="D519" s="10"/>
      <c r="E519" s="10"/>
      <c r="F519" s="10"/>
      <c r="G519" s="10"/>
      <c r="H519" s="10"/>
      <c r="I519" s="10"/>
      <c r="J519" s="10" t="s">
        <v>464</v>
      </c>
      <c r="K519" s="13"/>
    </row>
    <row r="520" spans="1:11">
      <c r="A520" s="13"/>
      <c r="B520" s="10"/>
      <c r="C520" s="91"/>
      <c r="D520" s="50"/>
      <c r="E520" s="52"/>
      <c r="F520" s="97"/>
      <c r="G520" s="50"/>
      <c r="H520" s="50"/>
      <c r="I520" s="50"/>
      <c r="J520" s="50" t="s">
        <v>465</v>
      </c>
      <c r="K520" s="13"/>
    </row>
    <row r="521" spans="1:11">
      <c r="A521" s="82"/>
      <c r="B521" s="11"/>
      <c r="C521" s="101"/>
      <c r="D521" s="116"/>
      <c r="E521" s="132"/>
      <c r="F521" s="133"/>
      <c r="G521" s="116"/>
      <c r="H521" s="116"/>
      <c r="I521" s="116"/>
      <c r="J521" s="11" t="s">
        <v>466</v>
      </c>
      <c r="K521" s="107"/>
    </row>
    <row r="522" spans="1:11" ht="15" customHeight="1">
      <c r="A522" s="7"/>
      <c r="B522" s="187" t="s">
        <v>663</v>
      </c>
      <c r="C522" s="188"/>
      <c r="D522" s="188"/>
      <c r="E522" s="214">
        <f>SUM(E12,E18,E27,E50,E60,E73,E80,E96,E107,E119,E127,E142,E153,E165,E188,E210,E220,E233,E242,E256,E264,E279,E288,E302,E308,E325,E332,E348,E357,E371,E378,E394,E401,E417,E428,E440,E463,E472,E486,E509)</f>
        <v>263000</v>
      </c>
      <c r="F522" s="212" t="s">
        <v>19</v>
      </c>
      <c r="G522" s="213" t="s">
        <v>19</v>
      </c>
      <c r="H522" s="213" t="s">
        <v>19</v>
      </c>
      <c r="I522" s="9"/>
      <c r="J522" s="9"/>
      <c r="K522" s="7"/>
    </row>
    <row r="523" spans="1:11" ht="15" customHeight="1">
      <c r="A523" s="155"/>
      <c r="B523" s="11"/>
      <c r="C523" s="11"/>
      <c r="D523" s="11"/>
      <c r="E523" s="199" t="s">
        <v>664</v>
      </c>
      <c r="F523" s="11"/>
      <c r="G523" s="11"/>
      <c r="H523" s="11"/>
      <c r="I523" s="11"/>
      <c r="J523" s="11"/>
      <c r="K523" s="155"/>
    </row>
    <row r="528" spans="1:11">
      <c r="A528" s="231"/>
      <c r="K528" s="231"/>
    </row>
    <row r="529" spans="1:11">
      <c r="A529" s="300"/>
      <c r="B529" s="67"/>
      <c r="C529" s="67"/>
      <c r="D529" s="67"/>
      <c r="E529" s="67"/>
      <c r="F529" s="67"/>
      <c r="G529" s="67"/>
      <c r="H529" s="67"/>
      <c r="I529" s="67"/>
      <c r="J529" s="67"/>
      <c r="K529" s="300"/>
    </row>
  </sheetData>
  <mergeCells count="54">
    <mergeCell ref="A1:K1"/>
    <mergeCell ref="A345:K345"/>
    <mergeCell ref="A368:K368"/>
    <mergeCell ref="A391:K391"/>
    <mergeCell ref="A414:K414"/>
    <mergeCell ref="A2:K2"/>
    <mergeCell ref="A3:K3"/>
    <mergeCell ref="A4:J4"/>
    <mergeCell ref="A5:K5"/>
    <mergeCell ref="A6:K6"/>
    <mergeCell ref="A7:K7"/>
    <mergeCell ref="A8:K8"/>
    <mergeCell ref="A24:K24"/>
    <mergeCell ref="E277:H277"/>
    <mergeCell ref="I18:I19"/>
    <mergeCell ref="E10:H10"/>
    <mergeCell ref="E254:H254"/>
    <mergeCell ref="A483:K483"/>
    <mergeCell ref="A506:K506"/>
    <mergeCell ref="E186:H186"/>
    <mergeCell ref="A185:K185"/>
    <mergeCell ref="E392:H392"/>
    <mergeCell ref="E415:H415"/>
    <mergeCell ref="E438:H438"/>
    <mergeCell ref="A437:K437"/>
    <mergeCell ref="A460:K460"/>
    <mergeCell ref="A322:K322"/>
    <mergeCell ref="E94:H94"/>
    <mergeCell ref="E71:H71"/>
    <mergeCell ref="E507:H507"/>
    <mergeCell ref="A207:K207"/>
    <mergeCell ref="A230:K230"/>
    <mergeCell ref="A253:K253"/>
    <mergeCell ref="A276:K276"/>
    <mergeCell ref="A299:K299"/>
    <mergeCell ref="E484:H484"/>
    <mergeCell ref="E231:H231"/>
    <mergeCell ref="E208:H208"/>
    <mergeCell ref="E346:H346"/>
    <mergeCell ref="E323:H323"/>
    <mergeCell ref="E300:H300"/>
    <mergeCell ref="E461:H461"/>
    <mergeCell ref="E369:H369"/>
    <mergeCell ref="A116:K116"/>
    <mergeCell ref="A139:K139"/>
    <mergeCell ref="A162:K162"/>
    <mergeCell ref="E163:H163"/>
    <mergeCell ref="E140:H140"/>
    <mergeCell ref="E117:H117"/>
    <mergeCell ref="A47:K47"/>
    <mergeCell ref="A70:K70"/>
    <mergeCell ref="E25:H25"/>
    <mergeCell ref="E48:H48"/>
    <mergeCell ref="A93:K93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A25" sqref="A25:K25"/>
    </sheetView>
  </sheetViews>
  <sheetFormatPr defaultRowHeight="18.75"/>
  <cols>
    <col min="1" max="1" width="3.75" style="299" customWidth="1"/>
    <col min="2" max="2" width="17" style="299" customWidth="1"/>
    <col min="3" max="3" width="7.5" style="299" customWidth="1"/>
    <col min="4" max="4" width="17.625" style="299" customWidth="1"/>
    <col min="5" max="5" width="23.25" style="1" customWidth="1"/>
    <col min="6" max="6" width="21.25" style="1" customWidth="1"/>
    <col min="7" max="10" width="9" style="1" customWidth="1"/>
    <col min="11" max="11" width="8.5" style="299" customWidth="1"/>
    <col min="12" max="16384" width="9" style="1"/>
  </cols>
  <sheetData>
    <row r="1" spans="1:11">
      <c r="A1" s="384" t="s">
        <v>821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1" t="s">
        <v>468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0.25">
      <c r="A3" s="381" t="s">
        <v>736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20.2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20.25">
      <c r="A5" s="123"/>
      <c r="B5" s="285" t="s">
        <v>751</v>
      </c>
      <c r="C5" s="123"/>
      <c r="D5" s="123"/>
      <c r="E5" s="18"/>
      <c r="F5" s="18"/>
      <c r="G5" s="18"/>
      <c r="H5" s="18"/>
      <c r="I5" s="18"/>
      <c r="J5" s="18"/>
      <c r="K5" s="301"/>
    </row>
    <row r="6" spans="1:11">
      <c r="A6" s="7" t="s">
        <v>2</v>
      </c>
      <c r="B6" s="7" t="s">
        <v>470</v>
      </c>
      <c r="C6" s="7" t="s">
        <v>469</v>
      </c>
      <c r="D6" s="7" t="s">
        <v>471</v>
      </c>
      <c r="E6" s="7" t="s">
        <v>4</v>
      </c>
      <c r="F6" s="7" t="s">
        <v>5</v>
      </c>
      <c r="G6" s="382" t="s">
        <v>495</v>
      </c>
      <c r="H6" s="393"/>
      <c r="I6" s="393"/>
      <c r="J6" s="383"/>
      <c r="K6" s="7" t="s">
        <v>11</v>
      </c>
    </row>
    <row r="7" spans="1:11">
      <c r="A7" s="13"/>
      <c r="B7" s="13"/>
      <c r="C7" s="13"/>
      <c r="D7" s="155"/>
      <c r="E7" s="155"/>
      <c r="F7" s="155" t="s">
        <v>6</v>
      </c>
      <c r="G7" s="13">
        <v>2561</v>
      </c>
      <c r="H7" s="13">
        <v>2562</v>
      </c>
      <c r="I7" s="13">
        <v>2563</v>
      </c>
      <c r="J7" s="13">
        <v>2564</v>
      </c>
      <c r="K7" s="155" t="s">
        <v>12</v>
      </c>
    </row>
    <row r="8" spans="1:11">
      <c r="A8" s="45">
        <v>1</v>
      </c>
      <c r="B8" s="302" t="s">
        <v>472</v>
      </c>
      <c r="C8" s="302" t="s">
        <v>473</v>
      </c>
      <c r="D8" s="45" t="s">
        <v>476</v>
      </c>
      <c r="E8" s="19" t="s">
        <v>545</v>
      </c>
      <c r="F8" s="87" t="s">
        <v>477</v>
      </c>
      <c r="G8" s="89">
        <v>15000</v>
      </c>
      <c r="H8" s="90" t="s">
        <v>19</v>
      </c>
      <c r="I8" s="302" t="s">
        <v>19</v>
      </c>
      <c r="J8" s="302" t="s">
        <v>19</v>
      </c>
      <c r="K8" s="302" t="s">
        <v>39</v>
      </c>
    </row>
    <row r="9" spans="1:11" ht="20.25" customHeight="1">
      <c r="A9" s="303"/>
      <c r="B9" s="303"/>
      <c r="C9" s="303"/>
      <c r="D9" s="303" t="s">
        <v>475</v>
      </c>
      <c r="E9" s="10" t="s">
        <v>546</v>
      </c>
      <c r="F9" s="92" t="s">
        <v>478</v>
      </c>
      <c r="G9" s="93"/>
      <c r="H9" s="94"/>
      <c r="I9" s="303"/>
      <c r="J9" s="303"/>
      <c r="K9" s="303" t="s">
        <v>479</v>
      </c>
    </row>
    <row r="10" spans="1:11" ht="20.25" customHeight="1">
      <c r="A10" s="13"/>
      <c r="B10" s="125"/>
      <c r="C10" s="125"/>
      <c r="D10" s="125"/>
      <c r="E10" s="10"/>
      <c r="F10" s="118" t="s">
        <v>481</v>
      </c>
      <c r="G10" s="20"/>
      <c r="H10" s="20"/>
      <c r="I10" s="20"/>
      <c r="J10" s="20"/>
      <c r="K10" s="13"/>
    </row>
    <row r="11" spans="1:11" ht="19.5">
      <c r="A11" s="13"/>
      <c r="B11" s="125"/>
      <c r="C11" s="125"/>
      <c r="D11" s="125"/>
      <c r="E11" s="10"/>
      <c r="F11" s="10" t="s">
        <v>884</v>
      </c>
      <c r="G11" s="20"/>
      <c r="H11" s="20"/>
      <c r="I11" s="20"/>
      <c r="J11" s="20"/>
      <c r="K11" s="13"/>
    </row>
    <row r="12" spans="1:11">
      <c r="A12" s="7">
        <v>2</v>
      </c>
      <c r="B12" s="302" t="s">
        <v>472</v>
      </c>
      <c r="C12" s="302" t="s">
        <v>473</v>
      </c>
      <c r="D12" s="87" t="s">
        <v>480</v>
      </c>
      <c r="E12" s="19" t="s">
        <v>547</v>
      </c>
      <c r="F12" s="87" t="s">
        <v>881</v>
      </c>
      <c r="G12" s="113">
        <v>47000</v>
      </c>
      <c r="H12" s="90" t="s">
        <v>19</v>
      </c>
      <c r="I12" s="302" t="s">
        <v>19</v>
      </c>
      <c r="J12" s="302" t="s">
        <v>19</v>
      </c>
      <c r="K12" s="7" t="s">
        <v>482</v>
      </c>
    </row>
    <row r="13" spans="1:11" ht="20.25" customHeight="1">
      <c r="A13" s="13"/>
      <c r="B13" s="13"/>
      <c r="C13" s="13"/>
      <c r="D13" s="13"/>
      <c r="E13" s="10" t="s">
        <v>549</v>
      </c>
      <c r="F13" s="10" t="s">
        <v>883</v>
      </c>
      <c r="G13" s="20"/>
      <c r="H13" s="20"/>
      <c r="I13" s="20"/>
      <c r="J13" s="20"/>
      <c r="K13" s="13"/>
    </row>
    <row r="14" spans="1:11" ht="20.25" customHeight="1">
      <c r="A14" s="13"/>
      <c r="B14" s="13"/>
      <c r="C14" s="13"/>
      <c r="D14" s="13"/>
      <c r="E14" s="10"/>
      <c r="F14" s="10" t="s">
        <v>882</v>
      </c>
      <c r="G14" s="20"/>
      <c r="H14" s="20"/>
      <c r="I14" s="20"/>
      <c r="J14" s="20"/>
      <c r="K14" s="13"/>
    </row>
    <row r="15" spans="1:11" ht="20.25" customHeight="1">
      <c r="A15" s="155"/>
      <c r="B15" s="155"/>
      <c r="C15" s="155"/>
      <c r="D15" s="155"/>
      <c r="E15" s="11" t="s">
        <v>548</v>
      </c>
      <c r="F15" s="96" t="s">
        <v>474</v>
      </c>
      <c r="G15" s="96"/>
      <c r="H15" s="96"/>
      <c r="I15" s="96"/>
      <c r="J15" s="96"/>
      <c r="K15" s="155"/>
    </row>
    <row r="16" spans="1:11" ht="20.25" customHeight="1">
      <c r="A16" s="7">
        <v>3</v>
      </c>
      <c r="B16" s="7" t="s">
        <v>472</v>
      </c>
      <c r="C16" s="7" t="s">
        <v>473</v>
      </c>
      <c r="D16" s="7" t="s">
        <v>480</v>
      </c>
      <c r="E16" s="9" t="s">
        <v>547</v>
      </c>
      <c r="F16" s="19" t="s">
        <v>486</v>
      </c>
      <c r="G16" s="137">
        <v>15000</v>
      </c>
      <c r="H16" s="19" t="s">
        <v>19</v>
      </c>
      <c r="I16" s="19" t="s">
        <v>19</v>
      </c>
      <c r="J16" s="19" t="s">
        <v>19</v>
      </c>
      <c r="K16" s="7" t="s">
        <v>482</v>
      </c>
    </row>
    <row r="17" spans="1:11" ht="20.25" customHeight="1">
      <c r="A17" s="13"/>
      <c r="B17" s="13"/>
      <c r="C17" s="13"/>
      <c r="D17" s="13"/>
      <c r="E17" s="10" t="s">
        <v>549</v>
      </c>
      <c r="F17" s="20" t="s">
        <v>483</v>
      </c>
      <c r="G17" s="150"/>
      <c r="H17" s="20"/>
      <c r="I17" s="20"/>
      <c r="J17" s="20"/>
      <c r="K17" s="13"/>
    </row>
    <row r="18" spans="1:11" ht="20.25" customHeight="1">
      <c r="A18" s="13"/>
      <c r="B18" s="13"/>
      <c r="C18" s="13"/>
      <c r="D18" s="13"/>
      <c r="E18" s="10" t="s">
        <v>548</v>
      </c>
      <c r="F18" s="20" t="s">
        <v>484</v>
      </c>
      <c r="G18" s="150"/>
      <c r="H18" s="20"/>
      <c r="I18" s="20"/>
      <c r="J18" s="20"/>
      <c r="K18" s="13"/>
    </row>
    <row r="19" spans="1:11" ht="20.25" customHeight="1">
      <c r="A19" s="155"/>
      <c r="B19" s="155"/>
      <c r="C19" s="155"/>
      <c r="D19" s="155"/>
      <c r="E19" s="11"/>
      <c r="F19" s="96" t="s">
        <v>485</v>
      </c>
      <c r="G19" s="294"/>
      <c r="H19" s="96"/>
      <c r="I19" s="96"/>
      <c r="J19" s="96"/>
      <c r="K19" s="155"/>
    </row>
    <row r="20" spans="1:11" ht="20.25" customHeight="1">
      <c r="A20" s="13">
        <v>4</v>
      </c>
      <c r="B20" s="13" t="s">
        <v>472</v>
      </c>
      <c r="C20" s="13" t="s">
        <v>473</v>
      </c>
      <c r="D20" s="13" t="s">
        <v>480</v>
      </c>
      <c r="E20" s="10" t="s">
        <v>547</v>
      </c>
      <c r="F20" s="20" t="s">
        <v>487</v>
      </c>
      <c r="G20" s="150">
        <v>5600</v>
      </c>
      <c r="H20" s="20" t="s">
        <v>19</v>
      </c>
      <c r="I20" s="20" t="s">
        <v>19</v>
      </c>
      <c r="J20" s="20" t="s">
        <v>19</v>
      </c>
      <c r="K20" s="13" t="s">
        <v>482</v>
      </c>
    </row>
    <row r="21" spans="1:11" ht="20.25" customHeight="1">
      <c r="A21" s="13"/>
      <c r="B21" s="13"/>
      <c r="C21" s="13"/>
      <c r="D21" s="13"/>
      <c r="E21" s="10" t="s">
        <v>549</v>
      </c>
      <c r="F21" s="20" t="s">
        <v>485</v>
      </c>
      <c r="G21" s="20"/>
      <c r="H21" s="20"/>
      <c r="I21" s="20"/>
      <c r="J21" s="20"/>
      <c r="K21" s="13"/>
    </row>
    <row r="22" spans="1:11" ht="20.25" customHeight="1">
      <c r="A22" s="155"/>
      <c r="B22" s="155"/>
      <c r="C22" s="155"/>
      <c r="D22" s="155"/>
      <c r="E22" s="11" t="s">
        <v>548</v>
      </c>
      <c r="F22" s="96"/>
      <c r="G22" s="96"/>
      <c r="H22" s="96"/>
      <c r="I22" s="96"/>
      <c r="J22" s="96"/>
      <c r="K22" s="155"/>
    </row>
    <row r="23" spans="1:11" ht="20.25" customHeight="1">
      <c r="A23" s="300"/>
      <c r="B23" s="300"/>
      <c r="C23" s="300"/>
      <c r="D23" s="300"/>
      <c r="E23" s="124"/>
      <c r="F23" s="124"/>
      <c r="G23" s="264" t="e">
        <f>SUM(#REF!,#REF!,G8,G12)</f>
        <v>#REF!</v>
      </c>
      <c r="H23" s="124"/>
      <c r="I23" s="124"/>
      <c r="J23" s="124"/>
      <c r="K23" s="300"/>
    </row>
    <row r="24" spans="1:11" ht="20.25" customHeight="1">
      <c r="A24" s="300"/>
      <c r="B24" s="300"/>
      <c r="C24" s="300"/>
      <c r="D24" s="300"/>
      <c r="E24" s="124"/>
      <c r="F24" s="124"/>
      <c r="G24" s="124"/>
      <c r="H24" s="124"/>
      <c r="I24" s="124"/>
      <c r="J24" s="124"/>
      <c r="K24" s="300"/>
    </row>
    <row r="25" spans="1:11" ht="24.75" customHeight="1">
      <c r="A25" s="387" t="s">
        <v>822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</row>
    <row r="26" spans="1:11">
      <c r="A26" s="7" t="s">
        <v>2</v>
      </c>
      <c r="B26" s="7" t="s">
        <v>470</v>
      </c>
      <c r="C26" s="7" t="s">
        <v>469</v>
      </c>
      <c r="D26" s="7" t="s">
        <v>471</v>
      </c>
      <c r="E26" s="7" t="s">
        <v>4</v>
      </c>
      <c r="F26" s="7" t="s">
        <v>5</v>
      </c>
      <c r="G26" s="382" t="s">
        <v>495</v>
      </c>
      <c r="H26" s="393"/>
      <c r="I26" s="393"/>
      <c r="J26" s="383"/>
      <c r="K26" s="7" t="s">
        <v>11</v>
      </c>
    </row>
    <row r="27" spans="1:11">
      <c r="A27" s="155"/>
      <c r="B27" s="13"/>
      <c r="C27" s="13"/>
      <c r="D27" s="155"/>
      <c r="E27" s="13"/>
      <c r="F27" s="155" t="s">
        <v>6</v>
      </c>
      <c r="G27" s="217">
        <v>2561</v>
      </c>
      <c r="H27" s="13">
        <v>2562</v>
      </c>
      <c r="I27" s="13">
        <v>2563</v>
      </c>
      <c r="J27" s="13">
        <v>2564</v>
      </c>
      <c r="K27" s="13" t="s">
        <v>12</v>
      </c>
    </row>
    <row r="28" spans="1:11">
      <c r="A28" s="13">
        <v>5</v>
      </c>
      <c r="B28" s="302" t="s">
        <v>472</v>
      </c>
      <c r="C28" s="302" t="s">
        <v>473</v>
      </c>
      <c r="D28" s="136" t="s">
        <v>480</v>
      </c>
      <c r="E28" s="19" t="s">
        <v>547</v>
      </c>
      <c r="F28" s="136" t="s">
        <v>488</v>
      </c>
      <c r="G28" s="138">
        <v>3600</v>
      </c>
      <c r="H28" s="90" t="s">
        <v>19</v>
      </c>
      <c r="I28" s="302" t="s">
        <v>19</v>
      </c>
      <c r="J28" s="302" t="s">
        <v>19</v>
      </c>
      <c r="K28" s="7" t="s">
        <v>482</v>
      </c>
    </row>
    <row r="29" spans="1:11">
      <c r="A29" s="13"/>
      <c r="B29" s="303"/>
      <c r="C29" s="303"/>
      <c r="D29" s="136"/>
      <c r="E29" s="10" t="s">
        <v>549</v>
      </c>
      <c r="F29" s="73" t="s">
        <v>485</v>
      </c>
      <c r="G29" s="138"/>
      <c r="H29" s="94"/>
      <c r="I29" s="303"/>
      <c r="J29" s="303"/>
      <c r="K29" s="13"/>
    </row>
    <row r="30" spans="1:11">
      <c r="A30" s="155"/>
      <c r="B30" s="155"/>
      <c r="C30" s="155"/>
      <c r="D30" s="155"/>
      <c r="E30" s="11" t="s">
        <v>548</v>
      </c>
      <c r="F30" s="11"/>
      <c r="G30" s="11"/>
      <c r="H30" s="11"/>
      <c r="I30" s="11"/>
      <c r="J30" s="11"/>
      <c r="K30" s="155"/>
    </row>
    <row r="31" spans="1:11">
      <c r="A31" s="13">
        <v>6</v>
      </c>
      <c r="B31" s="302" t="s">
        <v>472</v>
      </c>
      <c r="C31" s="302" t="s">
        <v>473</v>
      </c>
      <c r="D31" s="136" t="s">
        <v>489</v>
      </c>
      <c r="E31" s="19" t="s">
        <v>547</v>
      </c>
      <c r="F31" s="136" t="s">
        <v>491</v>
      </c>
      <c r="G31" s="138">
        <v>16000</v>
      </c>
      <c r="H31" s="90" t="s">
        <v>19</v>
      </c>
      <c r="I31" s="302" t="s">
        <v>19</v>
      </c>
      <c r="J31" s="302" t="s">
        <v>19</v>
      </c>
      <c r="K31" s="13" t="s">
        <v>482</v>
      </c>
    </row>
    <row r="32" spans="1:11">
      <c r="A32" s="13"/>
      <c r="B32" s="13"/>
      <c r="C32" s="13"/>
      <c r="D32" s="129"/>
      <c r="E32" s="10" t="s">
        <v>549</v>
      </c>
      <c r="F32" s="115" t="s">
        <v>490</v>
      </c>
      <c r="G32" s="10"/>
      <c r="H32" s="10"/>
      <c r="I32" s="10"/>
      <c r="J32" s="10"/>
      <c r="K32" s="13"/>
    </row>
    <row r="33" spans="1:11">
      <c r="A33" s="155"/>
      <c r="B33" s="155"/>
      <c r="C33" s="155"/>
      <c r="D33" s="149"/>
      <c r="E33" s="11" t="s">
        <v>548</v>
      </c>
      <c r="F33" s="135" t="s">
        <v>474</v>
      </c>
      <c r="G33" s="11"/>
      <c r="H33" s="11"/>
      <c r="I33" s="11"/>
      <c r="J33" s="11"/>
      <c r="K33" s="155"/>
    </row>
    <row r="34" spans="1:11">
      <c r="A34" s="7">
        <v>7</v>
      </c>
      <c r="B34" s="302" t="s">
        <v>472</v>
      </c>
      <c r="C34" s="302" t="s">
        <v>473</v>
      </c>
      <c r="D34" s="47" t="s">
        <v>489</v>
      </c>
      <c r="E34" s="19" t="s">
        <v>547</v>
      </c>
      <c r="F34" s="47" t="s">
        <v>491</v>
      </c>
      <c r="G34" s="140">
        <v>21000</v>
      </c>
      <c r="H34" s="90" t="s">
        <v>19</v>
      </c>
      <c r="I34" s="302" t="s">
        <v>19</v>
      </c>
      <c r="J34" s="302" t="s">
        <v>19</v>
      </c>
      <c r="K34" s="7" t="s">
        <v>482</v>
      </c>
    </row>
    <row r="35" spans="1:11">
      <c r="A35" s="13"/>
      <c r="B35" s="13"/>
      <c r="C35" s="13"/>
      <c r="D35" s="129"/>
      <c r="E35" s="10" t="s">
        <v>549</v>
      </c>
      <c r="F35" s="115" t="s">
        <v>492</v>
      </c>
      <c r="G35" s="10"/>
      <c r="H35" s="10"/>
      <c r="I35" s="10"/>
      <c r="J35" s="10"/>
      <c r="K35" s="13"/>
    </row>
    <row r="36" spans="1:11">
      <c r="A36" s="155"/>
      <c r="B36" s="155"/>
      <c r="C36" s="155"/>
      <c r="D36" s="149"/>
      <c r="E36" s="11" t="s">
        <v>548</v>
      </c>
      <c r="F36" s="135" t="s">
        <v>474</v>
      </c>
      <c r="G36" s="216"/>
      <c r="H36" s="11"/>
      <c r="I36" s="11"/>
      <c r="J36" s="11"/>
      <c r="K36" s="155"/>
    </row>
    <row r="37" spans="1:11" ht="15" customHeight="1">
      <c r="A37" s="187"/>
      <c r="B37" s="187" t="s">
        <v>770</v>
      </c>
      <c r="C37" s="187"/>
      <c r="D37" s="187"/>
      <c r="E37" s="188"/>
      <c r="F37" s="188"/>
      <c r="G37" s="214">
        <f>SUM(G8,G12,G16,G20,G28,G31,G34)</f>
        <v>123200</v>
      </c>
      <c r="H37" s="90" t="s">
        <v>19</v>
      </c>
      <c r="I37" s="302" t="s">
        <v>19</v>
      </c>
      <c r="J37" s="302" t="s">
        <v>19</v>
      </c>
      <c r="K37" s="187"/>
    </row>
    <row r="38" spans="1:11" ht="15" customHeight="1">
      <c r="A38" s="155"/>
      <c r="B38" s="155"/>
      <c r="C38" s="155"/>
      <c r="D38" s="155"/>
      <c r="E38" s="11"/>
      <c r="F38" s="11"/>
      <c r="G38" s="208" t="s">
        <v>771</v>
      </c>
      <c r="H38" s="11"/>
      <c r="I38" s="11"/>
      <c r="J38" s="11"/>
      <c r="K38" s="155"/>
    </row>
    <row r="41" spans="1:11">
      <c r="A41" s="300"/>
      <c r="B41" s="300"/>
      <c r="C41" s="300"/>
      <c r="D41" s="300"/>
      <c r="E41" s="67"/>
      <c r="F41" s="67"/>
      <c r="G41" s="67"/>
      <c r="H41" s="67"/>
      <c r="I41" s="67"/>
      <c r="J41" s="67"/>
      <c r="K41" s="300"/>
    </row>
    <row r="42" spans="1:11">
      <c r="A42" s="300"/>
      <c r="B42" s="300"/>
      <c r="C42" s="300"/>
      <c r="D42" s="300"/>
      <c r="E42" s="67"/>
      <c r="F42" s="67"/>
      <c r="G42" s="67"/>
      <c r="H42" s="67"/>
      <c r="I42" s="67"/>
      <c r="J42" s="67"/>
      <c r="K42" s="300"/>
    </row>
    <row r="43" spans="1:11">
      <c r="A43" s="300"/>
      <c r="B43" s="300"/>
      <c r="C43" s="300"/>
      <c r="D43" s="300"/>
      <c r="E43" s="67"/>
      <c r="F43" s="67"/>
      <c r="G43" s="67"/>
      <c r="H43" s="67"/>
      <c r="I43" s="67"/>
      <c r="J43" s="67"/>
      <c r="K43" s="300"/>
    </row>
    <row r="44" spans="1:11">
      <c r="A44" s="300"/>
      <c r="B44" s="300"/>
      <c r="C44" s="300"/>
      <c r="D44" s="300"/>
      <c r="E44" s="67"/>
      <c r="F44" s="67"/>
      <c r="G44" s="67"/>
      <c r="H44" s="67"/>
      <c r="I44" s="67"/>
      <c r="J44" s="67"/>
      <c r="K44" s="300"/>
    </row>
    <row r="45" spans="1:11">
      <c r="A45" s="300"/>
      <c r="B45" s="300"/>
      <c r="C45" s="300"/>
      <c r="D45" s="300"/>
      <c r="E45" s="98"/>
      <c r="F45" s="67"/>
      <c r="G45" s="67"/>
      <c r="H45" s="67"/>
      <c r="I45" s="67"/>
      <c r="J45" s="67"/>
      <c r="K45" s="300"/>
    </row>
  </sheetData>
  <mergeCells count="7">
    <mergeCell ref="G26:J26"/>
    <mergeCell ref="A1:K1"/>
    <mergeCell ref="A2:K2"/>
    <mergeCell ref="A3:K3"/>
    <mergeCell ref="A4:K4"/>
    <mergeCell ref="G6:J6"/>
    <mergeCell ref="A25:K25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24" sqref="A24:K24"/>
    </sheetView>
  </sheetViews>
  <sheetFormatPr defaultRowHeight="18.75"/>
  <cols>
    <col min="1" max="1" width="17.375" style="299" customWidth="1"/>
    <col min="2" max="2" width="10.75" style="1" customWidth="1"/>
    <col min="3" max="3" width="12.5" style="1" customWidth="1"/>
    <col min="4" max="4" width="10.75" style="1" customWidth="1"/>
    <col min="5" max="5" width="12.5" style="1" customWidth="1"/>
    <col min="6" max="6" width="10.75" style="1" customWidth="1"/>
    <col min="7" max="7" width="12.5" style="1" customWidth="1"/>
    <col min="8" max="8" width="10.75" style="1" customWidth="1"/>
    <col min="9" max="9" width="11.5" style="1" customWidth="1"/>
    <col min="10" max="10" width="10.75" style="166" customWidth="1"/>
    <col min="11" max="11" width="12.5" style="1" customWidth="1"/>
    <col min="12" max="16384" width="9" style="1"/>
  </cols>
  <sheetData>
    <row r="1" spans="1:1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20.25">
      <c r="A2" s="388" t="s">
        <v>892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0.25">
      <c r="A3" s="381" t="s">
        <v>738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>
      <c r="A4" s="7" t="s">
        <v>666</v>
      </c>
      <c r="B4" s="382" t="s">
        <v>667</v>
      </c>
      <c r="C4" s="383"/>
      <c r="D4" s="382" t="s">
        <v>670</v>
      </c>
      <c r="E4" s="383"/>
      <c r="F4" s="382" t="s">
        <v>671</v>
      </c>
      <c r="G4" s="383"/>
      <c r="H4" s="382" t="s">
        <v>672</v>
      </c>
      <c r="I4" s="383"/>
      <c r="J4" s="382" t="s">
        <v>673</v>
      </c>
      <c r="K4" s="383"/>
    </row>
    <row r="5" spans="1:11">
      <c r="A5" s="13"/>
      <c r="B5" s="13" t="s">
        <v>668</v>
      </c>
      <c r="C5" s="13" t="s">
        <v>669</v>
      </c>
      <c r="D5" s="13" t="s">
        <v>668</v>
      </c>
      <c r="E5" s="13" t="s">
        <v>669</v>
      </c>
      <c r="F5" s="13" t="s">
        <v>668</v>
      </c>
      <c r="G5" s="13" t="s">
        <v>669</v>
      </c>
      <c r="H5" s="13" t="s">
        <v>668</v>
      </c>
      <c r="I5" s="13" t="s">
        <v>669</v>
      </c>
      <c r="J5" s="13" t="s">
        <v>668</v>
      </c>
      <c r="K5" s="13" t="s">
        <v>669</v>
      </c>
    </row>
    <row r="6" spans="1:11">
      <c r="A6" s="158" t="s">
        <v>675</v>
      </c>
      <c r="B6" s="9"/>
      <c r="C6" s="9"/>
      <c r="D6" s="9"/>
      <c r="E6" s="9"/>
      <c r="F6" s="9"/>
      <c r="G6" s="9"/>
      <c r="H6" s="9"/>
      <c r="I6" s="9"/>
      <c r="J6" s="158"/>
      <c r="K6" s="9"/>
    </row>
    <row r="7" spans="1:11">
      <c r="A7" s="86" t="s">
        <v>674</v>
      </c>
      <c r="B7" s="10"/>
      <c r="C7" s="10"/>
      <c r="D7" s="10"/>
      <c r="E7" s="10"/>
      <c r="F7" s="10"/>
      <c r="G7" s="10"/>
      <c r="H7" s="10"/>
      <c r="I7" s="10"/>
      <c r="J7" s="86"/>
      <c r="K7" s="10"/>
    </row>
    <row r="8" spans="1:11">
      <c r="A8" s="74" t="s">
        <v>676</v>
      </c>
      <c r="B8" s="10"/>
      <c r="C8" s="10"/>
      <c r="D8" s="10"/>
      <c r="E8" s="10"/>
      <c r="F8" s="10"/>
      <c r="G8" s="10"/>
      <c r="H8" s="10"/>
      <c r="I8" s="10"/>
      <c r="J8" s="86"/>
      <c r="K8" s="10"/>
    </row>
    <row r="9" spans="1:11">
      <c r="A9" s="86" t="s">
        <v>677</v>
      </c>
      <c r="B9" s="10"/>
      <c r="C9" s="10"/>
      <c r="D9" s="10"/>
      <c r="E9" s="10"/>
      <c r="F9" s="10"/>
      <c r="G9" s="10"/>
      <c r="H9" s="10"/>
      <c r="I9" s="10"/>
      <c r="J9" s="86"/>
      <c r="K9" s="10"/>
    </row>
    <row r="10" spans="1:11">
      <c r="A10" s="164" t="s">
        <v>678</v>
      </c>
      <c r="B10" s="11"/>
      <c r="C10" s="11"/>
      <c r="D10" s="11"/>
      <c r="E10" s="11"/>
      <c r="F10" s="11"/>
      <c r="G10" s="11"/>
      <c r="H10" s="11"/>
      <c r="I10" s="11"/>
      <c r="J10" s="164"/>
      <c r="K10" s="11"/>
    </row>
    <row r="11" spans="1:11">
      <c r="A11" s="218" t="s">
        <v>681</v>
      </c>
      <c r="B11" s="217">
        <v>1</v>
      </c>
      <c r="C11" s="220">
        <v>120000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17">
        <f>SUM(B11,D11,F11,H11)</f>
        <v>1</v>
      </c>
      <c r="K11" s="220">
        <f>SUM(C11,E11,G11,I11)</f>
        <v>120000</v>
      </c>
    </row>
    <row r="12" spans="1:11">
      <c r="A12" s="298" t="s">
        <v>691</v>
      </c>
      <c r="B12" s="298">
        <f>SUM(B11:B11)</f>
        <v>1</v>
      </c>
      <c r="C12" s="222">
        <f>SUM(C11:C11)</f>
        <v>120000</v>
      </c>
      <c r="D12" s="223">
        <v>0</v>
      </c>
      <c r="E12" s="223">
        <f>SUM(E11:E11)</f>
        <v>0</v>
      </c>
      <c r="F12" s="223">
        <v>0</v>
      </c>
      <c r="G12" s="223">
        <f>SUM(G11:G11)</f>
        <v>0</v>
      </c>
      <c r="H12" s="223">
        <v>0</v>
      </c>
      <c r="I12" s="223">
        <f>SUM(I11:I11)</f>
        <v>0</v>
      </c>
      <c r="J12" s="298">
        <f>SUM(B12,D12,F12,H12)</f>
        <v>1</v>
      </c>
      <c r="K12" s="222">
        <f>SUM(C12,E12,G12,I12)</f>
        <v>120000</v>
      </c>
    </row>
    <row r="13" spans="1:11">
      <c r="A13" s="295"/>
      <c r="B13" s="295"/>
      <c r="C13" s="296"/>
      <c r="D13" s="286"/>
      <c r="E13" s="286"/>
      <c r="F13" s="286"/>
      <c r="G13" s="286"/>
      <c r="H13" s="286"/>
      <c r="I13" s="286"/>
      <c r="J13" s="295"/>
      <c r="K13" s="296"/>
    </row>
    <row r="14" spans="1:11">
      <c r="A14" s="295"/>
      <c r="B14" s="295"/>
      <c r="C14" s="296"/>
      <c r="D14" s="286"/>
      <c r="E14" s="286"/>
      <c r="F14" s="286"/>
      <c r="G14" s="286"/>
      <c r="H14" s="286"/>
      <c r="I14" s="286"/>
      <c r="J14" s="295"/>
      <c r="K14" s="296"/>
    </row>
    <row r="15" spans="1:11">
      <c r="A15" s="295"/>
      <c r="B15" s="295"/>
      <c r="C15" s="296"/>
      <c r="D15" s="286"/>
      <c r="E15" s="286"/>
      <c r="F15" s="286"/>
      <c r="G15" s="286"/>
      <c r="H15" s="286"/>
      <c r="I15" s="286"/>
      <c r="J15" s="295"/>
      <c r="K15" s="296"/>
    </row>
    <row r="16" spans="1:11">
      <c r="A16" s="295"/>
      <c r="B16" s="295"/>
      <c r="C16" s="296"/>
      <c r="D16" s="286"/>
      <c r="E16" s="286"/>
      <c r="F16" s="286"/>
      <c r="G16" s="286"/>
      <c r="H16" s="286"/>
      <c r="I16" s="286"/>
      <c r="J16" s="295"/>
      <c r="K16" s="296"/>
    </row>
    <row r="17" spans="1:11">
      <c r="A17" s="295"/>
      <c r="B17" s="295"/>
      <c r="C17" s="296"/>
      <c r="D17" s="286"/>
      <c r="E17" s="286"/>
      <c r="F17" s="286"/>
      <c r="G17" s="286"/>
      <c r="H17" s="286"/>
      <c r="I17" s="286"/>
      <c r="J17" s="295"/>
      <c r="K17" s="296"/>
    </row>
    <row r="18" spans="1:11">
      <c r="A18" s="295"/>
      <c r="B18" s="295"/>
      <c r="C18" s="296"/>
      <c r="D18" s="286"/>
      <c r="E18" s="286"/>
      <c r="F18" s="286"/>
      <c r="G18" s="286"/>
      <c r="H18" s="286"/>
      <c r="I18" s="286"/>
      <c r="J18" s="295"/>
      <c r="K18" s="296"/>
    </row>
    <row r="19" spans="1:11">
      <c r="A19" s="295"/>
      <c r="B19" s="295"/>
      <c r="C19" s="296"/>
      <c r="D19" s="286"/>
      <c r="E19" s="286"/>
      <c r="F19" s="286"/>
      <c r="G19" s="286"/>
      <c r="H19" s="286"/>
      <c r="I19" s="286"/>
      <c r="J19" s="295"/>
      <c r="K19" s="296"/>
    </row>
    <row r="20" spans="1:11">
      <c r="A20" s="295"/>
      <c r="B20" s="295"/>
      <c r="C20" s="296"/>
      <c r="D20" s="286"/>
      <c r="E20" s="286"/>
      <c r="F20" s="286"/>
      <c r="G20" s="286"/>
      <c r="H20" s="286"/>
      <c r="I20" s="286"/>
      <c r="J20" s="295"/>
      <c r="K20" s="296"/>
    </row>
    <row r="21" spans="1:11">
      <c r="A21" s="295"/>
      <c r="B21" s="295"/>
      <c r="C21" s="296"/>
      <c r="D21" s="286"/>
      <c r="E21" s="286"/>
      <c r="F21" s="286"/>
      <c r="G21" s="286"/>
      <c r="H21" s="286"/>
      <c r="I21" s="286"/>
      <c r="J21" s="295"/>
      <c r="K21" s="296"/>
    </row>
    <row r="22" spans="1:11">
      <c r="A22" s="295"/>
      <c r="B22" s="295"/>
      <c r="C22" s="296"/>
      <c r="D22" s="286"/>
      <c r="E22" s="286"/>
      <c r="F22" s="286"/>
      <c r="G22" s="286"/>
      <c r="H22" s="286"/>
      <c r="I22" s="286"/>
      <c r="J22" s="295"/>
      <c r="K22" s="296"/>
    </row>
    <row r="23" spans="1:11">
      <c r="A23" s="295"/>
      <c r="B23" s="295"/>
      <c r="C23" s="296"/>
      <c r="D23" s="286"/>
      <c r="E23" s="286"/>
      <c r="F23" s="286"/>
      <c r="G23" s="286"/>
      <c r="H23" s="286"/>
      <c r="I23" s="286"/>
      <c r="J23" s="295"/>
      <c r="K23" s="296"/>
    </row>
    <row r="24" spans="1:11" ht="24.75" customHeight="1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</row>
    <row r="25" spans="1:11" ht="20.25">
      <c r="A25" s="266"/>
      <c r="B25" s="266"/>
      <c r="C25" s="267"/>
      <c r="D25" s="268"/>
      <c r="E25" s="268"/>
      <c r="F25" s="268"/>
      <c r="G25" s="268"/>
      <c r="H25" s="268"/>
      <c r="I25" s="268"/>
      <c r="J25" s="266"/>
      <c r="K25" s="267"/>
    </row>
    <row r="26" spans="1:11" ht="20.25">
      <c r="A26" s="266"/>
      <c r="B26" s="266"/>
      <c r="C26" s="267"/>
      <c r="D26" s="268"/>
      <c r="E26" s="268"/>
      <c r="F26" s="268"/>
      <c r="G26" s="268"/>
      <c r="H26" s="268"/>
      <c r="I26" s="268"/>
      <c r="J26" s="266"/>
      <c r="K26" s="267"/>
    </row>
    <row r="27" spans="1:11" ht="20.25">
      <c r="A27" s="266"/>
      <c r="B27" s="266"/>
      <c r="C27" s="267"/>
      <c r="D27" s="268"/>
      <c r="E27" s="268"/>
      <c r="F27" s="280"/>
      <c r="G27" s="280"/>
      <c r="H27" s="268"/>
      <c r="I27" s="268"/>
      <c r="J27" s="266"/>
      <c r="K27" s="267"/>
    </row>
  </sheetData>
  <mergeCells count="9">
    <mergeCell ref="A24:K24"/>
    <mergeCell ref="A1:K1"/>
    <mergeCell ref="A2:K2"/>
    <mergeCell ref="A3:K3"/>
    <mergeCell ref="B4:C4"/>
    <mergeCell ref="D4:E4"/>
    <mergeCell ref="F4:G4"/>
    <mergeCell ref="H4:I4"/>
    <mergeCell ref="J4:K4"/>
  </mergeCells>
  <pageMargins left="0.19685039370078741" right="0.19685039370078741" top="0.98425196850393704" bottom="0.98425196850393704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ผ.07 เพิ่มเติม 61 </vt:lpstr>
      <vt:lpstr>ย.1</vt:lpstr>
      <vt:lpstr>ย.2</vt:lpstr>
      <vt:lpstr>ย.4</vt:lpstr>
      <vt:lpstr>ย.5</vt:lpstr>
      <vt:lpstr>ผ.02 ย. 1</vt:lpstr>
      <vt:lpstr>ผ.02 ย. 2</vt:lpstr>
      <vt:lpstr>ผ.08 </vt:lpstr>
      <vt:lpstr>ผ.07 เปลี่ยนแปลง61</vt:lpstr>
      <vt:lpstr>ย.2 เปลี่ยนแปลงปี 61 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2018-03-23T04:08:39Z</cp:lastPrinted>
  <dcterms:created xsi:type="dcterms:W3CDTF">2018-02-06T04:11:01Z</dcterms:created>
  <dcterms:modified xsi:type="dcterms:W3CDTF">2018-06-18T03:05:18Z</dcterms:modified>
</cp:coreProperties>
</file>