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15" windowWidth="19875" windowHeight="7200" tabRatio="894"/>
  </bookViews>
  <sheets>
    <sheet name="1. ความพึงพอใจของผู้เกี่ยวข้อง" sheetId="13" r:id="rId1"/>
    <sheet name="คะแนนรวม ย. 1" sheetId="24" r:id="rId2"/>
    <sheet name="คะแนนรวม ย. 2" sheetId="25" r:id="rId3"/>
    <sheet name="คะแนนรวม ย.3" sheetId="14" r:id="rId4"/>
    <sheet name="คะแนนรวม ย.4" sheetId="15" r:id="rId5"/>
    <sheet name="คะแนนรวม ย.5" sheetId="16" r:id="rId6"/>
    <sheet name="คะแนนรวม  ย.6" sheetId="17" r:id="rId7"/>
    <sheet name="Sheet3" sheetId="3" r:id="rId8"/>
  </sheets>
  <calcPr calcId="125725"/>
</workbook>
</file>

<file path=xl/calcChain.xml><?xml version="1.0" encoding="utf-8"?>
<calcChain xmlns="http://schemas.openxmlformats.org/spreadsheetml/2006/main">
  <c r="C148" i="13"/>
  <c r="C115"/>
  <c r="C81"/>
  <c r="C49"/>
  <c r="C14"/>
  <c r="L18" i="16" l="1"/>
  <c r="J18"/>
  <c r="H18"/>
  <c r="F18"/>
  <c r="D18"/>
  <c r="L14"/>
  <c r="J14"/>
  <c r="H14"/>
  <c r="F14"/>
  <c r="D14"/>
  <c r="L10"/>
  <c r="J10"/>
  <c r="H10"/>
  <c r="F10"/>
  <c r="D10"/>
  <c r="L6"/>
  <c r="J6"/>
  <c r="H6"/>
  <c r="F6"/>
  <c r="D6"/>
  <c r="M19"/>
  <c r="M17"/>
  <c r="K18" s="1"/>
  <c r="M15"/>
  <c r="M13"/>
  <c r="K14" s="1"/>
  <c r="M11"/>
  <c r="M9"/>
  <c r="K10" s="1"/>
  <c r="M7"/>
  <c r="M5"/>
  <c r="K6" s="1"/>
  <c r="L18" i="15"/>
  <c r="J18"/>
  <c r="H18"/>
  <c r="F18"/>
  <c r="D18"/>
  <c r="L14"/>
  <c r="J14"/>
  <c r="H14"/>
  <c r="F14"/>
  <c r="D14"/>
  <c r="L10"/>
  <c r="J10"/>
  <c r="H10"/>
  <c r="F10"/>
  <c r="D10"/>
  <c r="L6"/>
  <c r="J6"/>
  <c r="H6"/>
  <c r="F6"/>
  <c r="D6"/>
  <c r="M19"/>
  <c r="M17"/>
  <c r="K18" s="1"/>
  <c r="M15"/>
  <c r="M13"/>
  <c r="K14" s="1"/>
  <c r="M11"/>
  <c r="M9"/>
  <c r="K10" s="1"/>
  <c r="M7"/>
  <c r="M5"/>
  <c r="K6" s="1"/>
  <c r="L20" i="14"/>
  <c r="J20"/>
  <c r="H20"/>
  <c r="F20"/>
  <c r="D20"/>
  <c r="J18"/>
  <c r="F18"/>
  <c r="K16"/>
  <c r="I16"/>
  <c r="G16"/>
  <c r="E16"/>
  <c r="C16"/>
  <c r="K14"/>
  <c r="G14"/>
  <c r="C14"/>
  <c r="K12"/>
  <c r="I12"/>
  <c r="G12"/>
  <c r="E12"/>
  <c r="C12"/>
  <c r="K10"/>
  <c r="G10"/>
  <c r="C10"/>
  <c r="L8"/>
  <c r="J8"/>
  <c r="H8"/>
  <c r="F8"/>
  <c r="D8"/>
  <c r="I6"/>
  <c r="E6"/>
  <c r="M19"/>
  <c r="K20" s="1"/>
  <c r="M17"/>
  <c r="M15"/>
  <c r="L16" s="1"/>
  <c r="M13"/>
  <c r="M11"/>
  <c r="L12" s="1"/>
  <c r="M9"/>
  <c r="M7"/>
  <c r="K8" s="1"/>
  <c r="M5"/>
  <c r="K20" i="25"/>
  <c r="I20"/>
  <c r="G20"/>
  <c r="E18"/>
  <c r="C18"/>
  <c r="K16"/>
  <c r="I16"/>
  <c r="G16"/>
  <c r="E14"/>
  <c r="C14"/>
  <c r="K12"/>
  <c r="I12"/>
  <c r="G12"/>
  <c r="C12"/>
  <c r="M19"/>
  <c r="L20" s="1"/>
  <c r="M17"/>
  <c r="M15"/>
  <c r="D18" s="1"/>
  <c r="M13"/>
  <c r="M11"/>
  <c r="D14" s="1"/>
  <c r="L10"/>
  <c r="H10"/>
  <c r="D10"/>
  <c r="K8"/>
  <c r="I8"/>
  <c r="G8"/>
  <c r="M9"/>
  <c r="M7"/>
  <c r="E10" s="1"/>
  <c r="E8"/>
  <c r="C8"/>
  <c r="L6"/>
  <c r="J6"/>
  <c r="H6"/>
  <c r="F6"/>
  <c r="D6"/>
  <c r="M5"/>
  <c r="D8" s="1"/>
  <c r="C6"/>
  <c r="C149" i="13"/>
  <c r="L18" i="24"/>
  <c r="H18"/>
  <c r="D18"/>
  <c r="I14"/>
  <c r="E14"/>
  <c r="I10"/>
  <c r="E10"/>
  <c r="M7"/>
  <c r="M9"/>
  <c r="M11"/>
  <c r="M13"/>
  <c r="M15"/>
  <c r="M17"/>
  <c r="M19"/>
  <c r="K20" l="1"/>
  <c r="I20"/>
  <c r="G20"/>
  <c r="E20"/>
  <c r="C20"/>
  <c r="L16"/>
  <c r="J16"/>
  <c r="H16"/>
  <c r="F16"/>
  <c r="D16"/>
  <c r="L12"/>
  <c r="J12"/>
  <c r="H12"/>
  <c r="F12"/>
  <c r="D12"/>
  <c r="L8"/>
  <c r="J8"/>
  <c r="H8"/>
  <c r="F8"/>
  <c r="D8"/>
  <c r="D16" i="25"/>
  <c r="L14"/>
  <c r="J14"/>
  <c r="H14"/>
  <c r="F14"/>
  <c r="D20"/>
  <c r="L18"/>
  <c r="J18"/>
  <c r="H18"/>
  <c r="F18"/>
  <c r="M18" s="1"/>
  <c r="K8" i="15"/>
  <c r="I8"/>
  <c r="G8"/>
  <c r="E8"/>
  <c r="C8"/>
  <c r="K12"/>
  <c r="I12"/>
  <c r="G12"/>
  <c r="E12"/>
  <c r="C12"/>
  <c r="K16"/>
  <c r="I16"/>
  <c r="G16"/>
  <c r="E16"/>
  <c r="C16"/>
  <c r="K20"/>
  <c r="I20"/>
  <c r="G20"/>
  <c r="E20"/>
  <c r="C20"/>
  <c r="K8" i="16"/>
  <c r="I8"/>
  <c r="G8"/>
  <c r="E8"/>
  <c r="C8"/>
  <c r="K12"/>
  <c r="I12"/>
  <c r="G12"/>
  <c r="E12"/>
  <c r="C12"/>
  <c r="K16"/>
  <c r="I16"/>
  <c r="G16"/>
  <c r="E16"/>
  <c r="C16"/>
  <c r="K20"/>
  <c r="I20"/>
  <c r="G20"/>
  <c r="E20"/>
  <c r="C20"/>
  <c r="K18" i="24"/>
  <c r="I18"/>
  <c r="G18"/>
  <c r="E18"/>
  <c r="C18"/>
  <c r="L14"/>
  <c r="J14"/>
  <c r="H14"/>
  <c r="F14"/>
  <c r="D14"/>
  <c r="L10"/>
  <c r="J10"/>
  <c r="H10"/>
  <c r="F10"/>
  <c r="D10"/>
  <c r="D12" i="25"/>
  <c r="M12" s="1"/>
  <c r="K10"/>
  <c r="I10"/>
  <c r="G10"/>
  <c r="L6" i="14"/>
  <c r="J6"/>
  <c r="H6"/>
  <c r="F6"/>
  <c r="D6"/>
  <c r="L10"/>
  <c r="J10"/>
  <c r="H10"/>
  <c r="F10"/>
  <c r="D10"/>
  <c r="L14"/>
  <c r="J14"/>
  <c r="H14"/>
  <c r="F14"/>
  <c r="D14"/>
  <c r="M14" s="1"/>
  <c r="K18"/>
  <c r="I18"/>
  <c r="G18"/>
  <c r="E18"/>
  <c r="C18"/>
  <c r="C8" i="24"/>
  <c r="G8"/>
  <c r="K8"/>
  <c r="C12"/>
  <c r="G12"/>
  <c r="K12"/>
  <c r="C16"/>
  <c r="G16"/>
  <c r="K16"/>
  <c r="F20"/>
  <c r="J20"/>
  <c r="I14" i="25"/>
  <c r="C16"/>
  <c r="I18"/>
  <c r="C20"/>
  <c r="D8" i="15"/>
  <c r="H8"/>
  <c r="L8"/>
  <c r="D12"/>
  <c r="H12"/>
  <c r="L12"/>
  <c r="D16"/>
  <c r="H16"/>
  <c r="L16"/>
  <c r="D20"/>
  <c r="H20"/>
  <c r="L20"/>
  <c r="D8" i="16"/>
  <c r="H8"/>
  <c r="L8"/>
  <c r="D12"/>
  <c r="H12"/>
  <c r="L12"/>
  <c r="D16"/>
  <c r="H16"/>
  <c r="L16"/>
  <c r="D20"/>
  <c r="H20"/>
  <c r="L20"/>
  <c r="E8" i="24"/>
  <c r="I8"/>
  <c r="C10"/>
  <c r="G10"/>
  <c r="K10"/>
  <c r="E12"/>
  <c r="I12"/>
  <c r="C14"/>
  <c r="G14"/>
  <c r="K14"/>
  <c r="E16"/>
  <c r="I16"/>
  <c r="F18"/>
  <c r="J18"/>
  <c r="D20"/>
  <c r="H20"/>
  <c r="L20"/>
  <c r="F10" i="25"/>
  <c r="J10"/>
  <c r="E12"/>
  <c r="G14"/>
  <c r="M14" s="1"/>
  <c r="K14"/>
  <c r="E16"/>
  <c r="G18"/>
  <c r="K18"/>
  <c r="E20"/>
  <c r="C6" i="14"/>
  <c r="G6"/>
  <c r="K6"/>
  <c r="E10"/>
  <c r="M10" s="1"/>
  <c r="I10"/>
  <c r="E14"/>
  <c r="I14"/>
  <c r="D18"/>
  <c r="H18"/>
  <c r="L18"/>
  <c r="F8" i="15"/>
  <c r="J8"/>
  <c r="F12"/>
  <c r="J12"/>
  <c r="F16"/>
  <c r="J16"/>
  <c r="F20"/>
  <c r="J20"/>
  <c r="F8" i="16"/>
  <c r="J8"/>
  <c r="F12"/>
  <c r="J12"/>
  <c r="F16"/>
  <c r="J16"/>
  <c r="F20"/>
  <c r="J20"/>
  <c r="E6" i="25"/>
  <c r="M6" s="1"/>
  <c r="G6"/>
  <c r="I6"/>
  <c r="K6"/>
  <c r="F8"/>
  <c r="M8" s="1"/>
  <c r="H8"/>
  <c r="J8"/>
  <c r="L8"/>
  <c r="C10"/>
  <c r="M10" s="1"/>
  <c r="F12"/>
  <c r="H12"/>
  <c r="J12"/>
  <c r="L12"/>
  <c r="F16"/>
  <c r="H16"/>
  <c r="J16"/>
  <c r="L16"/>
  <c r="F20"/>
  <c r="H20"/>
  <c r="J20"/>
  <c r="C8" i="14"/>
  <c r="E8"/>
  <c r="G8"/>
  <c r="I8"/>
  <c r="D12"/>
  <c r="M12" s="1"/>
  <c r="F12"/>
  <c r="H12"/>
  <c r="J12"/>
  <c r="D16"/>
  <c r="F16"/>
  <c r="H16"/>
  <c r="J16"/>
  <c r="C20"/>
  <c r="E20"/>
  <c r="G20"/>
  <c r="I20"/>
  <c r="C6" i="15"/>
  <c r="E6"/>
  <c r="G6"/>
  <c r="I6"/>
  <c r="C10"/>
  <c r="E10"/>
  <c r="G10"/>
  <c r="I10"/>
  <c r="C14"/>
  <c r="E14"/>
  <c r="G14"/>
  <c r="I14"/>
  <c r="C18"/>
  <c r="E18"/>
  <c r="G18"/>
  <c r="I18"/>
  <c r="C6" i="16"/>
  <c r="E6"/>
  <c r="G6"/>
  <c r="I6"/>
  <c r="C10"/>
  <c r="E10"/>
  <c r="G10"/>
  <c r="I10"/>
  <c r="C14"/>
  <c r="E14"/>
  <c r="G14"/>
  <c r="I14"/>
  <c r="C18"/>
  <c r="E18"/>
  <c r="G18"/>
  <c r="I18"/>
  <c r="M18" l="1"/>
  <c r="M14"/>
  <c r="M10"/>
  <c r="M6"/>
  <c r="M18" i="15"/>
  <c r="M14"/>
  <c r="M10"/>
  <c r="M6"/>
  <c r="M20" i="14"/>
  <c r="M16"/>
  <c r="M8"/>
  <c r="M10" i="24"/>
  <c r="M16"/>
  <c r="M8"/>
  <c r="M20" i="16"/>
  <c r="M12"/>
  <c r="M20" i="15"/>
  <c r="M12"/>
  <c r="M6" i="14"/>
  <c r="M14" i="24"/>
  <c r="M20" i="25"/>
  <c r="M16"/>
  <c r="M12" i="24"/>
  <c r="M18" i="14"/>
  <c r="M18" i="24"/>
  <c r="M16" i="16"/>
  <c r="M8"/>
  <c r="M16" i="15"/>
  <c r="M8"/>
  <c r="M20" i="24"/>
  <c r="M19" i="17"/>
  <c r="M17"/>
  <c r="M15"/>
  <c r="M13"/>
  <c r="M11"/>
  <c r="M9"/>
  <c r="M7"/>
  <c r="M5"/>
  <c r="K10" l="1"/>
  <c r="I10"/>
  <c r="G10"/>
  <c r="E10"/>
  <c r="C10"/>
  <c r="L10"/>
  <c r="H10"/>
  <c r="D10"/>
  <c r="J10"/>
  <c r="F10"/>
  <c r="K14"/>
  <c r="I14"/>
  <c r="G14"/>
  <c r="E14"/>
  <c r="C14"/>
  <c r="L14"/>
  <c r="H14"/>
  <c r="D14"/>
  <c r="J14"/>
  <c r="F14"/>
  <c r="K18"/>
  <c r="I18"/>
  <c r="G18"/>
  <c r="E18"/>
  <c r="C18"/>
  <c r="L18"/>
  <c r="H18"/>
  <c r="D18"/>
  <c r="J18"/>
  <c r="F18"/>
  <c r="K8"/>
  <c r="I8"/>
  <c r="G8"/>
  <c r="E8"/>
  <c r="C8"/>
  <c r="L8"/>
  <c r="H8"/>
  <c r="D8"/>
  <c r="J8"/>
  <c r="F8"/>
  <c r="K12"/>
  <c r="I12"/>
  <c r="G12"/>
  <c r="E12"/>
  <c r="C12"/>
  <c r="J12"/>
  <c r="F12"/>
  <c r="L12"/>
  <c r="H12"/>
  <c r="D12"/>
  <c r="K16"/>
  <c r="I16"/>
  <c r="G16"/>
  <c r="E16"/>
  <c r="C16"/>
  <c r="J16"/>
  <c r="F16"/>
  <c r="L16"/>
  <c r="H16"/>
  <c r="D16"/>
  <c r="K20"/>
  <c r="I20"/>
  <c r="G20"/>
  <c r="E20"/>
  <c r="C20"/>
  <c r="J20"/>
  <c r="F20"/>
  <c r="L20"/>
  <c r="H20"/>
  <c r="D20"/>
  <c r="C116" i="13"/>
  <c r="C82"/>
  <c r="L6" i="17"/>
  <c r="H6"/>
  <c r="F6"/>
  <c r="D6"/>
  <c r="K6"/>
  <c r="I6"/>
  <c r="G6"/>
  <c r="E6"/>
  <c r="C6"/>
  <c r="M6" s="1"/>
  <c r="J6"/>
  <c r="M5" i="24"/>
  <c r="K6" l="1"/>
  <c r="K21" s="1"/>
  <c r="I6"/>
  <c r="I21" s="1"/>
  <c r="G6"/>
  <c r="G21" s="1"/>
  <c r="E6"/>
  <c r="E21" s="1"/>
  <c r="L6"/>
  <c r="L21" s="1"/>
  <c r="H6"/>
  <c r="H21" s="1"/>
  <c r="D6"/>
  <c r="D21" s="1"/>
  <c r="J6"/>
  <c r="J21" s="1"/>
  <c r="F6"/>
  <c r="F21" s="1"/>
  <c r="C6"/>
  <c r="M20" i="17"/>
  <c r="M16"/>
  <c r="M12"/>
  <c r="M8"/>
  <c r="M18"/>
  <c r="M14"/>
  <c r="M10"/>
  <c r="C180" i="13" l="1"/>
  <c r="C181" s="1"/>
  <c r="M6" i="24"/>
  <c r="C21"/>
  <c r="M21" s="1"/>
  <c r="C22" s="1"/>
  <c r="H22"/>
  <c r="J22"/>
  <c r="F22"/>
  <c r="K22"/>
  <c r="D22" l="1"/>
  <c r="M22" s="1"/>
  <c r="G22"/>
  <c r="I22"/>
  <c r="L22"/>
  <c r="E22"/>
</calcChain>
</file>

<file path=xl/sharedStrings.xml><?xml version="1.0" encoding="utf-8"?>
<sst xmlns="http://schemas.openxmlformats.org/spreadsheetml/2006/main" count="198" uniqueCount="42">
  <si>
    <t>ลำดับ</t>
  </si>
  <si>
    <t>ประเด็น</t>
  </si>
  <si>
    <t>การดำเนินงานเป็นไปตามระยะเวลาที่กำหนด</t>
  </si>
  <si>
    <t>ประโยชน์ที่ประชาชนได้รับจากการดำเนินโครงการ / กิจกรรม</t>
  </si>
  <si>
    <t>มีการเปิดโอกาสให้ประชาชนมีส่วนร่วมในโครงการ / กิจกรรม</t>
  </si>
  <si>
    <t>มีการประชาสัมพันธ์ให้ประชาชนรับรู้ข้อมูลของโครงการ / กิจกรรม</t>
  </si>
  <si>
    <t>มีการเปิดโอกาสให้ประชาชนแสดงความคิดเห็นในโครงการ / กิจกรรม</t>
  </si>
  <si>
    <t>มีการรายงานผลการดำเนินงานของโครงการ / กิจกรรมต่อสาธารณะ</t>
  </si>
  <si>
    <t>มีความโปร่งใสในการดำเนินโครงการ / กิจกรรม</t>
  </si>
  <si>
    <t>ผลการดำเนินโครงการ / กิจกรรมนำไปสู่การแก้ไขปัญหาของประชาชนในท้องถิ่น</t>
  </si>
  <si>
    <t>คะแนน</t>
  </si>
  <si>
    <t>3/3 แบบประเมินความพึงพอใจต่อผลการดำเนินงานขององค์การบริหารส่วนตำบลแม่กรณ์ในภาพรวม ตามยุทธศาสตร์</t>
  </si>
  <si>
    <t>ยุทธศาสตร์ที่ 5  การพัฒนาด้านการบริหารจัดการและการอนุรักษ์ทรัพยากรธรรมชาติและสิ่งแวดล้อม</t>
  </si>
  <si>
    <t>ยุทธศาสตร์ที่ 6  การพัฒนาด้านการเมืองและการบริหาร</t>
  </si>
  <si>
    <t>รวม</t>
  </si>
  <si>
    <t>ยุทธศาสตร์ที่ 2  การพัฒนาด้านสังคมและส่งเสริมคุณภาพชีวิต  การสาธารณสุข และการศึกษาศาสนาวัฒนธรรมและการกีฬา</t>
  </si>
  <si>
    <t>ยุทธศาสตร์ที่ 3  การพัฒนาด้านการจัดระเบียบชุมชนสังคมและความสงบเรียบร้อย</t>
  </si>
  <si>
    <t>ยุทธศาสตร์ที่ 4  การพัฒนาด้านการวางแผนการส่งเสริมการลงทุน พาณิชยกรรม  เกษตรกรรม แหล่งน้ำ และการท่องเที่ยว</t>
  </si>
  <si>
    <t>คะแนนรวม</t>
  </si>
  <si>
    <t>5. ผลการดำเนินงานในแต่ละยุทธศาสตร์</t>
  </si>
  <si>
    <t>ยุทธศาสตร์ที่ 1 การพัฒนาด้านโครงสร้างพื้นฐาน</t>
  </si>
  <si>
    <t>คะแนนทั้งสิ้น</t>
  </si>
  <si>
    <t>คิดเป็นร้อย ของภาพรวม</t>
  </si>
  <si>
    <t>คะแนนความพึงพอใจ</t>
  </si>
  <si>
    <t>(เต็ม 10 คะแนน)</t>
  </si>
  <si>
    <t>ภาพรวม</t>
  </si>
  <si>
    <t xml:space="preserve">      - ความพึงพอใจของผู้เกี่ยวข้อง</t>
  </si>
  <si>
    <t>ยุทธศาสตร์ที่ 3 การพัฒนาด้านการจัดระเบียบชุมชนสังคม และความสงบเรียบร้อย</t>
  </si>
  <si>
    <t xml:space="preserve">                  แหล่งน้ำและการท่องเที่ยว</t>
  </si>
  <si>
    <t xml:space="preserve">ยุทธศาสตร์ที่ 4 การพัฒนาด้านการวางแผนการส่งเสริมการลงทุน พาณิชยกรรม เกษตรกรรม  </t>
  </si>
  <si>
    <t xml:space="preserve">                   และการศึกษาศาสนาวัฒนธรรมและการกีฬา</t>
  </si>
  <si>
    <t>แหล่งน้ำและการท่องเที่ยว</t>
  </si>
  <si>
    <t>และการศึกษา ศาสนาวัฒนธรรมและการกีฬา</t>
  </si>
  <si>
    <t xml:space="preserve">ยุทธศาสตร์ที่ 2 การพัฒนาด้านสังคมและส่งเสริมคุณภาพชีวิต การสาธารณสุข </t>
  </si>
  <si>
    <t>และสิ่งแวดล้อม</t>
  </si>
  <si>
    <t>ยุทธศาสตร์ที่ 5 การพัฒนาด้านการบริหารจัดการและการอนุรักษ์ทรัพยากรธรรมชาติ</t>
  </si>
  <si>
    <t>หน้า 130</t>
  </si>
  <si>
    <t>หน้า 131</t>
  </si>
  <si>
    <t>หน้า 132</t>
  </si>
  <si>
    <t>หน้า 133</t>
  </si>
  <si>
    <t>หน้า 134</t>
  </si>
  <si>
    <t>หน้า 135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</si>
</sst>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4"/>
      <color rgb="FF000000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1" fillId="0" borderId="7" xfId="0" applyFont="1" applyBorder="1"/>
    <xf numFmtId="0" fontId="1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3" fillId="0" borderId="0" xfId="0" applyFont="1" applyBorder="1" applyAlignment="1"/>
    <xf numFmtId="0" fontId="4" fillId="0" borderId="0" xfId="0" applyFont="1"/>
    <xf numFmtId="0" fontId="9" fillId="2" borderId="7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top"/>
    </xf>
    <xf numFmtId="0" fontId="9" fillId="2" borderId="6" xfId="0" applyFont="1" applyFill="1" applyBorder="1" applyAlignment="1">
      <alignment horizontal="left" vertical="center" wrapText="1"/>
    </xf>
    <xf numFmtId="0" fontId="4" fillId="0" borderId="7" xfId="0" applyFont="1" applyBorder="1"/>
    <xf numFmtId="0" fontId="5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1" fillId="0" borderId="8" xfId="0" applyFont="1" applyBorder="1"/>
    <xf numFmtId="0" fontId="3" fillId="0" borderId="2" xfId="0" applyFont="1" applyBorder="1" applyAlignment="1"/>
    <xf numFmtId="0" fontId="3" fillId="0" borderId="0" xfId="0" applyFont="1"/>
    <xf numFmtId="0" fontId="3" fillId="0" borderId="0" xfId="0" applyFont="1" applyBorder="1" applyAlignment="1">
      <alignment horizontal="left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Border="1" applyAlignment="1"/>
    <xf numFmtId="2" fontId="1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9"/>
  <sheetViews>
    <sheetView tabSelected="1" topLeftCell="B192" zoomScale="115" zoomScaleNormal="115" workbookViewId="0">
      <selection activeCell="B203" sqref="B203"/>
    </sheetView>
  </sheetViews>
  <sheetFormatPr defaultRowHeight="20.25"/>
  <cols>
    <col min="1" max="1" width="5.375" style="3" customWidth="1"/>
    <col min="2" max="2" width="50.5" style="1" customWidth="1"/>
    <col min="3" max="3" width="16.5" style="33" customWidth="1"/>
    <col min="4" max="16384" width="9" style="1"/>
  </cols>
  <sheetData>
    <row r="1" spans="1:3">
      <c r="A1" s="48" t="s">
        <v>19</v>
      </c>
      <c r="B1" s="48"/>
    </row>
    <row r="2" spans="1:3">
      <c r="B2" s="18" t="s">
        <v>20</v>
      </c>
      <c r="C2" s="34"/>
    </row>
    <row r="3" spans="1:3">
      <c r="A3" s="30" t="s">
        <v>26</v>
      </c>
      <c r="B3" s="30"/>
    </row>
    <row r="4" spans="1:3">
      <c r="A4" s="36" t="s">
        <v>0</v>
      </c>
      <c r="B4" s="36" t="s">
        <v>1</v>
      </c>
      <c r="C4" s="37" t="s">
        <v>23</v>
      </c>
    </row>
    <row r="5" spans="1:3">
      <c r="A5" s="38"/>
      <c r="B5" s="38"/>
      <c r="C5" s="39" t="s">
        <v>24</v>
      </c>
    </row>
    <row r="6" spans="1:3" ht="20.25" customHeight="1">
      <c r="A6" s="40">
        <v>1</v>
      </c>
      <c r="B6" s="41" t="s">
        <v>4</v>
      </c>
      <c r="C6" s="42">
        <v>8.16</v>
      </c>
    </row>
    <row r="7" spans="1:3" ht="20.25" customHeight="1">
      <c r="A7" s="43">
        <v>2</v>
      </c>
      <c r="B7" s="7" t="s">
        <v>5</v>
      </c>
      <c r="C7" s="42">
        <v>8.19</v>
      </c>
    </row>
    <row r="8" spans="1:3" ht="20.25" customHeight="1">
      <c r="A8" s="40">
        <v>3</v>
      </c>
      <c r="B8" s="41" t="s">
        <v>6</v>
      </c>
      <c r="C8" s="42">
        <v>8.01</v>
      </c>
    </row>
    <row r="9" spans="1:3" ht="20.25" customHeight="1">
      <c r="A9" s="40">
        <v>4</v>
      </c>
      <c r="B9" s="41" t="s">
        <v>7</v>
      </c>
      <c r="C9" s="42">
        <v>8.1999999999999993</v>
      </c>
    </row>
    <row r="10" spans="1:3" ht="20.25" customHeight="1">
      <c r="A10" s="40">
        <v>5</v>
      </c>
      <c r="B10" s="41" t="s">
        <v>8</v>
      </c>
      <c r="C10" s="42">
        <v>8.14</v>
      </c>
    </row>
    <row r="11" spans="1:3" ht="20.25" customHeight="1">
      <c r="A11" s="40">
        <v>6</v>
      </c>
      <c r="B11" s="41" t="s">
        <v>2</v>
      </c>
      <c r="C11" s="42">
        <v>8.19</v>
      </c>
    </row>
    <row r="12" spans="1:3" ht="20.25" customHeight="1">
      <c r="A12" s="40">
        <v>7</v>
      </c>
      <c r="B12" s="41" t="s">
        <v>9</v>
      </c>
      <c r="C12" s="42">
        <v>8.2899999999999991</v>
      </c>
    </row>
    <row r="13" spans="1:3" ht="20.25" customHeight="1">
      <c r="A13" s="40">
        <v>8</v>
      </c>
      <c r="B13" s="41" t="s">
        <v>3</v>
      </c>
      <c r="C13" s="42">
        <v>8.5</v>
      </c>
    </row>
    <row r="14" spans="1:3">
      <c r="A14" s="44"/>
      <c r="B14" s="44" t="s">
        <v>18</v>
      </c>
      <c r="C14" s="45">
        <f>SUM(C6:C13)</f>
        <v>65.680000000000007</v>
      </c>
    </row>
    <row r="15" spans="1:3">
      <c r="A15" s="44"/>
      <c r="B15" s="44" t="s">
        <v>25</v>
      </c>
      <c r="C15" s="45">
        <v>8.2100000000000009</v>
      </c>
    </row>
    <row r="31" spans="3:3">
      <c r="C31" s="35"/>
    </row>
    <row r="34" spans="1:4">
      <c r="C34" s="35" t="s">
        <v>36</v>
      </c>
    </row>
    <row r="35" spans="1:4">
      <c r="A35" s="18" t="s">
        <v>19</v>
      </c>
      <c r="B35" s="18"/>
    </row>
    <row r="36" spans="1:4">
      <c r="A36" s="1"/>
      <c r="B36" s="18" t="s">
        <v>33</v>
      </c>
      <c r="C36" s="34"/>
      <c r="D36" s="18"/>
    </row>
    <row r="37" spans="1:4">
      <c r="A37" s="18" t="s">
        <v>30</v>
      </c>
      <c r="B37" s="32" t="s">
        <v>32</v>
      </c>
      <c r="C37" s="34"/>
      <c r="D37" s="18"/>
    </row>
    <row r="38" spans="1:4">
      <c r="A38" s="47" t="s">
        <v>26</v>
      </c>
      <c r="B38" s="47"/>
    </row>
    <row r="39" spans="1:4">
      <c r="A39" s="36" t="s">
        <v>0</v>
      </c>
      <c r="B39" s="36" t="s">
        <v>1</v>
      </c>
      <c r="C39" s="37" t="s">
        <v>23</v>
      </c>
    </row>
    <row r="40" spans="1:4">
      <c r="A40" s="38"/>
      <c r="B40" s="38"/>
      <c r="C40" s="39" t="s">
        <v>24</v>
      </c>
    </row>
    <row r="41" spans="1:4">
      <c r="A41" s="40">
        <v>1</v>
      </c>
      <c r="B41" s="41" t="s">
        <v>4</v>
      </c>
      <c r="C41" s="42">
        <v>8.3000000000000007</v>
      </c>
    </row>
    <row r="42" spans="1:4">
      <c r="A42" s="43">
        <v>2</v>
      </c>
      <c r="B42" s="7" t="s">
        <v>5</v>
      </c>
      <c r="C42" s="42">
        <v>8.17</v>
      </c>
    </row>
    <row r="43" spans="1:4">
      <c r="A43" s="40">
        <v>3</v>
      </c>
      <c r="B43" s="41" t="s">
        <v>6</v>
      </c>
      <c r="C43" s="42">
        <v>8.23</v>
      </c>
    </row>
    <row r="44" spans="1:4">
      <c r="A44" s="40">
        <v>4</v>
      </c>
      <c r="B44" s="41" t="s">
        <v>7</v>
      </c>
      <c r="C44" s="42">
        <v>8.08</v>
      </c>
    </row>
    <row r="45" spans="1:4">
      <c r="A45" s="40">
        <v>5</v>
      </c>
      <c r="B45" s="41" t="s">
        <v>8</v>
      </c>
      <c r="C45" s="42">
        <v>8.15</v>
      </c>
    </row>
    <row r="46" spans="1:4">
      <c r="A46" s="40">
        <v>6</v>
      </c>
      <c r="B46" s="41" t="s">
        <v>2</v>
      </c>
      <c r="C46" s="42">
        <v>8.26</v>
      </c>
    </row>
    <row r="47" spans="1:4" ht="40.5">
      <c r="A47" s="40">
        <v>7</v>
      </c>
      <c r="B47" s="41" t="s">
        <v>9</v>
      </c>
      <c r="C47" s="42">
        <v>8.24</v>
      </c>
    </row>
    <row r="48" spans="1:4">
      <c r="A48" s="40">
        <v>8</v>
      </c>
      <c r="B48" s="41" t="s">
        <v>3</v>
      </c>
      <c r="C48" s="42">
        <v>8.31</v>
      </c>
    </row>
    <row r="49" spans="1:3">
      <c r="A49" s="44"/>
      <c r="B49" s="44" t="s">
        <v>18</v>
      </c>
      <c r="C49" s="45">
        <f>SUM(C41:C48)</f>
        <v>65.739999999999995</v>
      </c>
    </row>
    <row r="50" spans="1:3">
      <c r="A50" s="44"/>
      <c r="B50" s="44" t="s">
        <v>25</v>
      </c>
      <c r="C50" s="45">
        <v>8.2200000000000006</v>
      </c>
    </row>
    <row r="67" spans="1:3">
      <c r="C67" s="35" t="s">
        <v>37</v>
      </c>
    </row>
    <row r="68" spans="1:3">
      <c r="A68" s="18" t="s">
        <v>19</v>
      </c>
      <c r="B68" s="18"/>
    </row>
    <row r="69" spans="1:3">
      <c r="A69" s="1"/>
      <c r="B69" s="18" t="s">
        <v>27</v>
      </c>
    </row>
    <row r="70" spans="1:3">
      <c r="A70" s="47" t="s">
        <v>26</v>
      </c>
      <c r="B70" s="47"/>
    </row>
    <row r="71" spans="1:3">
      <c r="A71" s="36" t="s">
        <v>0</v>
      </c>
      <c r="B71" s="36" t="s">
        <v>1</v>
      </c>
      <c r="C71" s="37" t="s">
        <v>23</v>
      </c>
    </row>
    <row r="72" spans="1:3">
      <c r="A72" s="38"/>
      <c r="B72" s="38"/>
      <c r="C72" s="39" t="s">
        <v>24</v>
      </c>
    </row>
    <row r="73" spans="1:3">
      <c r="A73" s="40">
        <v>1</v>
      </c>
      <c r="B73" s="41" t="s">
        <v>4</v>
      </c>
      <c r="C73" s="42">
        <v>8.2899999999999991</v>
      </c>
    </row>
    <row r="74" spans="1:3">
      <c r="A74" s="43">
        <v>2</v>
      </c>
      <c r="B74" s="7" t="s">
        <v>5</v>
      </c>
      <c r="C74" s="42">
        <v>8.06</v>
      </c>
    </row>
    <row r="75" spans="1:3">
      <c r="A75" s="40">
        <v>3</v>
      </c>
      <c r="B75" s="41" t="s">
        <v>6</v>
      </c>
      <c r="C75" s="42">
        <v>8.0299999999999994</v>
      </c>
    </row>
    <row r="76" spans="1:3">
      <c r="A76" s="40">
        <v>4</v>
      </c>
      <c r="B76" s="41" t="s">
        <v>7</v>
      </c>
      <c r="C76" s="42">
        <v>8.18</v>
      </c>
    </row>
    <row r="77" spans="1:3">
      <c r="A77" s="40">
        <v>5</v>
      </c>
      <c r="B77" s="41" t="s">
        <v>8</v>
      </c>
      <c r="C77" s="42">
        <v>8.07</v>
      </c>
    </row>
    <row r="78" spans="1:3">
      <c r="A78" s="40">
        <v>6</v>
      </c>
      <c r="B78" s="41" t="s">
        <v>2</v>
      </c>
      <c r="C78" s="42">
        <v>8.09</v>
      </c>
    </row>
    <row r="79" spans="1:3" ht="40.5">
      <c r="A79" s="40">
        <v>7</v>
      </c>
      <c r="B79" s="41" t="s">
        <v>9</v>
      </c>
      <c r="C79" s="42">
        <v>8.2200000000000006</v>
      </c>
    </row>
    <row r="80" spans="1:3">
      <c r="A80" s="40">
        <v>8</v>
      </c>
      <c r="B80" s="41" t="s">
        <v>3</v>
      </c>
      <c r="C80" s="42">
        <v>8.31</v>
      </c>
    </row>
    <row r="81" spans="1:3">
      <c r="A81" s="44"/>
      <c r="B81" s="44" t="s">
        <v>18</v>
      </c>
      <c r="C81" s="45">
        <f>SUM(C73:C80)</f>
        <v>65.25</v>
      </c>
    </row>
    <row r="82" spans="1:3">
      <c r="A82" s="44"/>
      <c r="B82" s="44" t="s">
        <v>25</v>
      </c>
      <c r="C82" s="45">
        <f>SUM(C81*10/80)</f>
        <v>8.15625</v>
      </c>
    </row>
    <row r="100" spans="1:3">
      <c r="C100" s="35" t="s">
        <v>38</v>
      </c>
    </row>
    <row r="101" spans="1:3">
      <c r="A101" s="18" t="s">
        <v>19</v>
      </c>
      <c r="B101" s="18"/>
    </row>
    <row r="102" spans="1:3">
      <c r="A102" s="1"/>
      <c r="B102" s="18" t="s">
        <v>29</v>
      </c>
      <c r="C102" s="34"/>
    </row>
    <row r="103" spans="1:3">
      <c r="A103" s="18" t="s">
        <v>28</v>
      </c>
      <c r="B103" s="32" t="s">
        <v>31</v>
      </c>
      <c r="C103" s="34"/>
    </row>
    <row r="104" spans="1:3">
      <c r="A104" s="47" t="s">
        <v>26</v>
      </c>
      <c r="B104" s="47"/>
    </row>
    <row r="105" spans="1:3">
      <c r="A105" s="36" t="s">
        <v>0</v>
      </c>
      <c r="B105" s="36" t="s">
        <v>1</v>
      </c>
      <c r="C105" s="37" t="s">
        <v>23</v>
      </c>
    </row>
    <row r="106" spans="1:3">
      <c r="A106" s="38"/>
      <c r="B106" s="38"/>
      <c r="C106" s="39" t="s">
        <v>24</v>
      </c>
    </row>
    <row r="107" spans="1:3">
      <c r="A107" s="40">
        <v>1</v>
      </c>
      <c r="B107" s="41" t="s">
        <v>4</v>
      </c>
      <c r="C107" s="42">
        <v>8.09</v>
      </c>
    </row>
    <row r="108" spans="1:3">
      <c r="A108" s="43">
        <v>2</v>
      </c>
      <c r="B108" s="7" t="s">
        <v>5</v>
      </c>
      <c r="C108" s="46">
        <v>8</v>
      </c>
    </row>
    <row r="109" spans="1:3">
      <c r="A109" s="40">
        <v>3</v>
      </c>
      <c r="B109" s="41" t="s">
        <v>6</v>
      </c>
      <c r="C109" s="42">
        <v>7.98</v>
      </c>
    </row>
    <row r="110" spans="1:3">
      <c r="A110" s="40">
        <v>4</v>
      </c>
      <c r="B110" s="41" t="s">
        <v>7</v>
      </c>
      <c r="C110" s="42">
        <v>7.92</v>
      </c>
    </row>
    <row r="111" spans="1:3">
      <c r="A111" s="40">
        <v>5</v>
      </c>
      <c r="B111" s="41" t="s">
        <v>8</v>
      </c>
      <c r="C111" s="42">
        <v>7.9</v>
      </c>
    </row>
    <row r="112" spans="1:3">
      <c r="A112" s="40">
        <v>6</v>
      </c>
      <c r="B112" s="41" t="s">
        <v>2</v>
      </c>
      <c r="C112" s="42">
        <v>8.1</v>
      </c>
    </row>
    <row r="113" spans="1:3" ht="40.5">
      <c r="A113" s="40">
        <v>7</v>
      </c>
      <c r="B113" s="41" t="s">
        <v>9</v>
      </c>
      <c r="C113" s="42">
        <v>8.14</v>
      </c>
    </row>
    <row r="114" spans="1:3">
      <c r="A114" s="40">
        <v>8</v>
      </c>
      <c r="B114" s="41" t="s">
        <v>3</v>
      </c>
      <c r="C114" s="42">
        <v>8.23</v>
      </c>
    </row>
    <row r="115" spans="1:3">
      <c r="A115" s="44"/>
      <c r="B115" s="44" t="s">
        <v>18</v>
      </c>
      <c r="C115" s="45">
        <f>SUM(C107:C114)</f>
        <v>64.36</v>
      </c>
    </row>
    <row r="116" spans="1:3">
      <c r="A116" s="44"/>
      <c r="B116" s="44" t="s">
        <v>25</v>
      </c>
      <c r="C116" s="45">
        <f>SUM(C115*10/80)</f>
        <v>8.0449999999999999</v>
      </c>
    </row>
    <row r="133" spans="1:3">
      <c r="C133" s="35" t="s">
        <v>39</v>
      </c>
    </row>
    <row r="134" spans="1:3">
      <c r="A134" s="18" t="s">
        <v>19</v>
      </c>
      <c r="B134" s="18"/>
    </row>
    <row r="135" spans="1:3">
      <c r="A135" s="18"/>
      <c r="B135" s="18" t="s">
        <v>35</v>
      </c>
    </row>
    <row r="136" spans="1:3">
      <c r="A136" s="1"/>
      <c r="B136" s="31" t="s">
        <v>34</v>
      </c>
    </row>
    <row r="137" spans="1:3">
      <c r="A137" s="47" t="s">
        <v>26</v>
      </c>
      <c r="B137" s="47"/>
    </row>
    <row r="138" spans="1:3">
      <c r="A138" s="36" t="s">
        <v>0</v>
      </c>
      <c r="B138" s="36" t="s">
        <v>1</v>
      </c>
      <c r="C138" s="37" t="s">
        <v>23</v>
      </c>
    </row>
    <row r="139" spans="1:3">
      <c r="A139" s="38"/>
      <c r="B139" s="38"/>
      <c r="C139" s="39" t="s">
        <v>24</v>
      </c>
    </row>
    <row r="140" spans="1:3">
      <c r="A140" s="40">
        <v>1</v>
      </c>
      <c r="B140" s="41" t="s">
        <v>4</v>
      </c>
      <c r="C140" s="42">
        <v>8.2200000000000006</v>
      </c>
    </row>
    <row r="141" spans="1:3">
      <c r="A141" s="43">
        <v>2</v>
      </c>
      <c r="B141" s="7" t="s">
        <v>5</v>
      </c>
      <c r="C141" s="42">
        <v>8.24</v>
      </c>
    </row>
    <row r="142" spans="1:3">
      <c r="A142" s="40">
        <v>3</v>
      </c>
      <c r="B142" s="41" t="s">
        <v>6</v>
      </c>
      <c r="C142" s="42">
        <v>8.24</v>
      </c>
    </row>
    <row r="143" spans="1:3">
      <c r="A143" s="40">
        <v>4</v>
      </c>
      <c r="B143" s="41" t="s">
        <v>7</v>
      </c>
      <c r="C143" s="42">
        <v>8.17</v>
      </c>
    </row>
    <row r="144" spans="1:3">
      <c r="A144" s="40">
        <v>5</v>
      </c>
      <c r="B144" s="41" t="s">
        <v>8</v>
      </c>
      <c r="C144" s="42">
        <v>8.08</v>
      </c>
    </row>
    <row r="145" spans="1:3">
      <c r="A145" s="40">
        <v>6</v>
      </c>
      <c r="B145" s="41" t="s">
        <v>2</v>
      </c>
      <c r="C145" s="42">
        <v>8.11</v>
      </c>
    </row>
    <row r="146" spans="1:3" ht="40.5">
      <c r="A146" s="40">
        <v>7</v>
      </c>
      <c r="B146" s="41" t="s">
        <v>9</v>
      </c>
      <c r="C146" s="42">
        <v>8.23</v>
      </c>
    </row>
    <row r="147" spans="1:3">
      <c r="A147" s="40">
        <v>8</v>
      </c>
      <c r="B147" s="41" t="s">
        <v>3</v>
      </c>
      <c r="C147" s="42">
        <v>8.34</v>
      </c>
    </row>
    <row r="148" spans="1:3">
      <c r="A148" s="44"/>
      <c r="B148" s="44" t="s">
        <v>18</v>
      </c>
      <c r="C148" s="45">
        <f>SUM(C140:C147)</f>
        <v>65.63000000000001</v>
      </c>
    </row>
    <row r="149" spans="1:3">
      <c r="A149" s="44"/>
      <c r="B149" s="44" t="s">
        <v>25</v>
      </c>
      <c r="C149" s="45">
        <f>SUM(C148*10/80)</f>
        <v>8.2037500000000012</v>
      </c>
    </row>
    <row r="166" spans="1:3">
      <c r="C166" s="35" t="s">
        <v>40</v>
      </c>
    </row>
    <row r="167" spans="1:3">
      <c r="A167" s="18" t="s">
        <v>19</v>
      </c>
      <c r="B167" s="18"/>
    </row>
    <row r="168" spans="1:3">
      <c r="A168" s="1"/>
      <c r="B168" s="18" t="s">
        <v>13</v>
      </c>
    </row>
    <row r="169" spans="1:3">
      <c r="A169" s="47" t="s">
        <v>26</v>
      </c>
      <c r="B169" s="47"/>
    </row>
    <row r="170" spans="1:3">
      <c r="A170" s="36" t="s">
        <v>0</v>
      </c>
      <c r="B170" s="36" t="s">
        <v>1</v>
      </c>
      <c r="C170" s="37" t="s">
        <v>23</v>
      </c>
    </row>
    <row r="171" spans="1:3">
      <c r="A171" s="38"/>
      <c r="B171" s="38"/>
      <c r="C171" s="39" t="s">
        <v>24</v>
      </c>
    </row>
    <row r="172" spans="1:3">
      <c r="A172" s="40">
        <v>1</v>
      </c>
      <c r="B172" s="41" t="s">
        <v>4</v>
      </c>
      <c r="C172" s="42">
        <v>8.1300000000000008</v>
      </c>
    </row>
    <row r="173" spans="1:3">
      <c r="A173" s="43">
        <v>2</v>
      </c>
      <c r="B173" s="7" t="s">
        <v>5</v>
      </c>
      <c r="C173" s="42">
        <v>8</v>
      </c>
    </row>
    <row r="174" spans="1:3">
      <c r="A174" s="40">
        <v>3</v>
      </c>
      <c r="B174" s="41" t="s">
        <v>6</v>
      </c>
      <c r="C174" s="42">
        <v>8.08</v>
      </c>
    </row>
    <row r="175" spans="1:3">
      <c r="A175" s="40">
        <v>4</v>
      </c>
      <c r="B175" s="41" t="s">
        <v>7</v>
      </c>
      <c r="C175" s="42">
        <v>8.01</v>
      </c>
    </row>
    <row r="176" spans="1:3">
      <c r="A176" s="40">
        <v>5</v>
      </c>
      <c r="B176" s="41" t="s">
        <v>8</v>
      </c>
      <c r="C176" s="42">
        <v>7.91</v>
      </c>
    </row>
    <row r="177" spans="1:3">
      <c r="A177" s="40">
        <v>6</v>
      </c>
      <c r="B177" s="41" t="s">
        <v>2</v>
      </c>
      <c r="C177" s="42">
        <v>8.01</v>
      </c>
    </row>
    <row r="178" spans="1:3" ht="40.5">
      <c r="A178" s="40">
        <v>7</v>
      </c>
      <c r="B178" s="41" t="s">
        <v>9</v>
      </c>
      <c r="C178" s="42">
        <v>8.1</v>
      </c>
    </row>
    <row r="179" spans="1:3">
      <c r="A179" s="40">
        <v>8</v>
      </c>
      <c r="B179" s="41" t="s">
        <v>3</v>
      </c>
      <c r="C179" s="42">
        <v>8.08</v>
      </c>
    </row>
    <row r="180" spans="1:3">
      <c r="A180" s="44"/>
      <c r="B180" s="44" t="s">
        <v>18</v>
      </c>
      <c r="C180" s="45">
        <f>SUM(C172:C179)</f>
        <v>64.319999999999993</v>
      </c>
    </row>
    <row r="181" spans="1:3">
      <c r="A181" s="44"/>
      <c r="B181" s="44" t="s">
        <v>25</v>
      </c>
      <c r="C181" s="45">
        <f>SUM(C180*10/80)</f>
        <v>8.0399999999999991</v>
      </c>
    </row>
    <row r="199" spans="3:3">
      <c r="C199" s="35" t="s">
        <v>41</v>
      </c>
    </row>
  </sheetData>
  <mergeCells count="6">
    <mergeCell ref="A104:B104"/>
    <mergeCell ref="A137:B137"/>
    <mergeCell ref="A169:B169"/>
    <mergeCell ref="A1:B1"/>
    <mergeCell ref="A38:B38"/>
    <mergeCell ref="A70:B70"/>
  </mergeCells>
  <pageMargins left="0.98425196850393704" right="0.98425196850393704" top="0.98425196850393704" bottom="0.9842519685039370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F20" sqref="F20"/>
    </sheetView>
  </sheetViews>
  <sheetFormatPr defaultRowHeight="20.25"/>
  <cols>
    <col min="1" max="1" width="4.125" style="3" customWidth="1"/>
    <col min="2" max="2" width="33.875" style="1" customWidth="1"/>
    <col min="3" max="13" width="8.125" style="3" customWidth="1"/>
    <col min="14" max="16384" width="9" style="1"/>
  </cols>
  <sheetData>
    <row r="1" spans="1:13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>
      <c r="A3" s="10" t="s">
        <v>0</v>
      </c>
      <c r="B3" s="10" t="s">
        <v>1</v>
      </c>
      <c r="C3" s="49" t="s">
        <v>10</v>
      </c>
      <c r="D3" s="50"/>
      <c r="E3" s="50"/>
      <c r="F3" s="50"/>
      <c r="G3" s="50"/>
      <c r="H3" s="50"/>
      <c r="I3" s="50"/>
      <c r="J3" s="50"/>
      <c r="K3" s="50"/>
      <c r="L3" s="51"/>
      <c r="M3" s="10" t="s">
        <v>14</v>
      </c>
    </row>
    <row r="4" spans="1:13">
      <c r="A4" s="11"/>
      <c r="B4" s="11"/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1"/>
    </row>
    <row r="5" spans="1:13" s="19" customFormat="1" ht="39.950000000000003" customHeight="1">
      <c r="A5" s="21">
        <v>1</v>
      </c>
      <c r="B5" s="22" t="s">
        <v>4</v>
      </c>
      <c r="C5" s="21">
        <v>1</v>
      </c>
      <c r="D5" s="21">
        <v>0</v>
      </c>
      <c r="E5" s="21">
        <v>2</v>
      </c>
      <c r="F5" s="21">
        <v>4</v>
      </c>
      <c r="G5" s="21">
        <v>8</v>
      </c>
      <c r="H5" s="21">
        <v>5</v>
      </c>
      <c r="I5" s="21">
        <v>11</v>
      </c>
      <c r="J5" s="21">
        <v>21</v>
      </c>
      <c r="K5" s="21">
        <v>22</v>
      </c>
      <c r="L5" s="21">
        <v>26</v>
      </c>
      <c r="M5" s="21">
        <f t="shared" ref="M5:M22" si="0">SUM(C5:L5)</f>
        <v>100</v>
      </c>
    </row>
    <row r="6" spans="1:13" s="19" customFormat="1" ht="39.950000000000003" customHeight="1">
      <c r="A6" s="17"/>
      <c r="B6" s="20"/>
      <c r="C6" s="17">
        <f>SUM(C5*1/M5)</f>
        <v>0.01</v>
      </c>
      <c r="D6" s="17">
        <f>SUM(D5*2/M5)</f>
        <v>0</v>
      </c>
      <c r="E6" s="17">
        <f>SUM(E5*3/M5)</f>
        <v>0.06</v>
      </c>
      <c r="F6" s="17">
        <f>SUM(F5*4/M5)</f>
        <v>0.16</v>
      </c>
      <c r="G6" s="17">
        <f>SUM(G5*5/M5)</f>
        <v>0.4</v>
      </c>
      <c r="H6" s="17">
        <f>SUM(H5*6/M5)</f>
        <v>0.3</v>
      </c>
      <c r="I6" s="17">
        <f>SUM(I5*7/M5)</f>
        <v>0.77</v>
      </c>
      <c r="J6" s="17">
        <f>SUM(J5*8/M5)</f>
        <v>1.68</v>
      </c>
      <c r="K6" s="17">
        <f>SUM(K5*9/M5)</f>
        <v>1.98</v>
      </c>
      <c r="L6" s="17">
        <f>SUM(L5*10/M5)</f>
        <v>2.6</v>
      </c>
      <c r="M6" s="17">
        <f t="shared" si="0"/>
        <v>7.9599999999999991</v>
      </c>
    </row>
    <row r="7" spans="1:13" s="19" customFormat="1" ht="39.950000000000003" customHeight="1">
      <c r="A7" s="21">
        <v>2</v>
      </c>
      <c r="B7" s="22" t="s">
        <v>5</v>
      </c>
      <c r="C7" s="21">
        <v>0</v>
      </c>
      <c r="D7" s="21">
        <v>2</v>
      </c>
      <c r="E7" s="21">
        <v>1</v>
      </c>
      <c r="F7" s="21">
        <v>3</v>
      </c>
      <c r="G7" s="21">
        <v>11</v>
      </c>
      <c r="H7" s="21">
        <v>4</v>
      </c>
      <c r="I7" s="21">
        <v>14</v>
      </c>
      <c r="J7" s="21">
        <v>20</v>
      </c>
      <c r="K7" s="21">
        <v>19</v>
      </c>
      <c r="L7" s="21">
        <v>26</v>
      </c>
      <c r="M7" s="21">
        <f t="shared" si="0"/>
        <v>100</v>
      </c>
    </row>
    <row r="8" spans="1:13" s="19" customFormat="1" ht="39.950000000000003" customHeight="1">
      <c r="A8" s="17"/>
      <c r="B8" s="20"/>
      <c r="C8" s="17">
        <f>SUM(C7*1/M7)</f>
        <v>0</v>
      </c>
      <c r="D8" s="17">
        <f>SUM(D7*2/M7)</f>
        <v>0.04</v>
      </c>
      <c r="E8" s="17">
        <f>SUM(E7*3/M7)</f>
        <v>0.03</v>
      </c>
      <c r="F8" s="17">
        <f>SUM(F7*4/M7)</f>
        <v>0.12</v>
      </c>
      <c r="G8" s="17">
        <f>SUM(G7*5/M7)</f>
        <v>0.55000000000000004</v>
      </c>
      <c r="H8" s="17">
        <f>SUM(H7*6/M7)</f>
        <v>0.24</v>
      </c>
      <c r="I8" s="17">
        <f>SUM(I7*7/M7)</f>
        <v>0.98</v>
      </c>
      <c r="J8" s="17">
        <f>SUM(J7*8/M7)</f>
        <v>1.6</v>
      </c>
      <c r="K8" s="17">
        <f>SUM(K7*9/M7)</f>
        <v>1.71</v>
      </c>
      <c r="L8" s="17">
        <f>SUM(L7*10/M7)</f>
        <v>2.6</v>
      </c>
      <c r="M8" s="17">
        <f t="shared" si="0"/>
        <v>7.8699999999999992</v>
      </c>
    </row>
    <row r="9" spans="1:13" s="19" customFormat="1" ht="39.950000000000003" customHeight="1">
      <c r="A9" s="21">
        <v>3</v>
      </c>
      <c r="B9" s="22" t="s">
        <v>6</v>
      </c>
      <c r="C9" s="21">
        <v>0</v>
      </c>
      <c r="D9" s="21">
        <v>2</v>
      </c>
      <c r="E9" s="21">
        <v>2</v>
      </c>
      <c r="F9" s="21">
        <v>2</v>
      </c>
      <c r="G9" s="21">
        <v>9</v>
      </c>
      <c r="H9" s="21">
        <v>9</v>
      </c>
      <c r="I9" s="21">
        <v>13</v>
      </c>
      <c r="J9" s="21">
        <v>21</v>
      </c>
      <c r="K9" s="21">
        <v>18</v>
      </c>
      <c r="L9" s="21">
        <v>24</v>
      </c>
      <c r="M9" s="21">
        <f t="shared" si="0"/>
        <v>100</v>
      </c>
    </row>
    <row r="10" spans="1:13" s="19" customFormat="1" ht="39.950000000000003" customHeight="1">
      <c r="A10" s="17"/>
      <c r="B10" s="20"/>
      <c r="C10" s="17">
        <f>SUM(C9*1/M9)</f>
        <v>0</v>
      </c>
      <c r="D10" s="17">
        <f>SUM(D9*2/M9)</f>
        <v>0.04</v>
      </c>
      <c r="E10" s="17">
        <f>SUM(E9*3/M9)</f>
        <v>0.06</v>
      </c>
      <c r="F10" s="17">
        <f>SUM(F9*4/M9)</f>
        <v>0.08</v>
      </c>
      <c r="G10" s="17">
        <f>SUM(G9*5/M9)</f>
        <v>0.45</v>
      </c>
      <c r="H10" s="17">
        <f>SUM(H9*6/M9)</f>
        <v>0.54</v>
      </c>
      <c r="I10" s="17">
        <f>SUM(I9*7/M9)</f>
        <v>0.91</v>
      </c>
      <c r="J10" s="17">
        <f>SUM(J9*8/M9)</f>
        <v>1.68</v>
      </c>
      <c r="K10" s="17">
        <f>SUM(K9*9/M9)</f>
        <v>1.62</v>
      </c>
      <c r="L10" s="17">
        <f>SUM(L9*10/M9)</f>
        <v>2.4</v>
      </c>
      <c r="M10" s="17">
        <f t="shared" si="0"/>
        <v>7.7799999999999994</v>
      </c>
    </row>
    <row r="11" spans="1:13" s="19" customFormat="1" ht="39.950000000000003" customHeight="1">
      <c r="A11" s="21">
        <v>4</v>
      </c>
      <c r="B11" s="22" t="s">
        <v>7</v>
      </c>
      <c r="C11" s="21">
        <v>0</v>
      </c>
      <c r="D11" s="21">
        <v>3</v>
      </c>
      <c r="E11" s="21">
        <v>0</v>
      </c>
      <c r="F11" s="21">
        <v>4</v>
      </c>
      <c r="G11" s="21">
        <v>11</v>
      </c>
      <c r="H11" s="21">
        <v>9</v>
      </c>
      <c r="I11" s="21">
        <v>11</v>
      </c>
      <c r="J11" s="21">
        <v>25</v>
      </c>
      <c r="K11" s="21">
        <v>16</v>
      </c>
      <c r="L11" s="21">
        <v>21</v>
      </c>
      <c r="M11" s="21">
        <f t="shared" si="0"/>
        <v>100</v>
      </c>
    </row>
    <row r="12" spans="1:13" s="19" customFormat="1" ht="39.950000000000003" customHeight="1">
      <c r="A12" s="17"/>
      <c r="B12" s="20"/>
      <c r="C12" s="17">
        <f>SUM(C11*1/M11)</f>
        <v>0</v>
      </c>
      <c r="D12" s="17">
        <f>SUM(D11*2/M11)</f>
        <v>0.06</v>
      </c>
      <c r="E12" s="17">
        <f>SUM(E11*3/M11)</f>
        <v>0</v>
      </c>
      <c r="F12" s="17">
        <f>SUM(F11*4/M11)</f>
        <v>0.16</v>
      </c>
      <c r="G12" s="17">
        <f>SUM(G11*5/M11)</f>
        <v>0.55000000000000004</v>
      </c>
      <c r="H12" s="17">
        <f>SUM(H11*6/M11)</f>
        <v>0.54</v>
      </c>
      <c r="I12" s="17">
        <f>SUM(I11*7/M11)</f>
        <v>0.77</v>
      </c>
      <c r="J12" s="17">
        <f>SUM(J11*8/M11)</f>
        <v>2</v>
      </c>
      <c r="K12" s="17">
        <f>SUM(K11*9/M11)</f>
        <v>1.44</v>
      </c>
      <c r="L12" s="17">
        <f>SUM(L11*10/M11)</f>
        <v>2.1</v>
      </c>
      <c r="M12" s="17">
        <f t="shared" si="0"/>
        <v>7.6199999999999992</v>
      </c>
    </row>
    <row r="13" spans="1:13" s="19" customFormat="1" ht="39.950000000000003" customHeight="1">
      <c r="A13" s="21">
        <v>5</v>
      </c>
      <c r="B13" s="22" t="s">
        <v>8</v>
      </c>
      <c r="C13" s="21">
        <v>0</v>
      </c>
      <c r="D13" s="21">
        <v>2</v>
      </c>
      <c r="E13" s="21">
        <v>3</v>
      </c>
      <c r="F13" s="21">
        <v>3</v>
      </c>
      <c r="G13" s="21">
        <v>11</v>
      </c>
      <c r="H13" s="21">
        <v>11</v>
      </c>
      <c r="I13" s="21">
        <v>9</v>
      </c>
      <c r="J13" s="21">
        <v>19</v>
      </c>
      <c r="K13" s="21">
        <v>22</v>
      </c>
      <c r="L13" s="21">
        <v>20</v>
      </c>
      <c r="M13" s="21">
        <f t="shared" si="0"/>
        <v>100</v>
      </c>
    </row>
    <row r="14" spans="1:13" s="19" customFormat="1" ht="39.950000000000003" customHeight="1">
      <c r="A14" s="17"/>
      <c r="B14" s="20"/>
      <c r="C14" s="17">
        <f>SUM(C13*1/M13)</f>
        <v>0</v>
      </c>
      <c r="D14" s="17">
        <f>SUM(D13*2/M13)</f>
        <v>0.04</v>
      </c>
      <c r="E14" s="17">
        <f>SUM(E13*3/M13)</f>
        <v>0.09</v>
      </c>
      <c r="F14" s="17">
        <f>SUM(F13*4/M13)</f>
        <v>0.12</v>
      </c>
      <c r="G14" s="17">
        <f>SUM(G13*5/M13)</f>
        <v>0.55000000000000004</v>
      </c>
      <c r="H14" s="17">
        <f>SUM(H13*6/M13)</f>
        <v>0.66</v>
      </c>
      <c r="I14" s="17">
        <f>SUM(I13*7/M13)</f>
        <v>0.63</v>
      </c>
      <c r="J14" s="17">
        <f>SUM(J13*8/M13)</f>
        <v>1.52</v>
      </c>
      <c r="K14" s="17">
        <f>SUM(K13*9/M13)</f>
        <v>1.98</v>
      </c>
      <c r="L14" s="17">
        <f>SUM(L13*10/M13)</f>
        <v>2</v>
      </c>
      <c r="M14" s="17">
        <f t="shared" si="0"/>
        <v>7.59</v>
      </c>
    </row>
    <row r="15" spans="1:13" s="19" customFormat="1" ht="39.950000000000003" customHeight="1">
      <c r="A15" s="21">
        <v>6</v>
      </c>
      <c r="B15" s="22" t="s">
        <v>2</v>
      </c>
      <c r="C15" s="21">
        <v>0</v>
      </c>
      <c r="D15" s="21">
        <v>0</v>
      </c>
      <c r="E15" s="21">
        <v>4</v>
      </c>
      <c r="F15" s="21">
        <v>2</v>
      </c>
      <c r="G15" s="21">
        <v>12</v>
      </c>
      <c r="H15" s="21">
        <v>6</v>
      </c>
      <c r="I15" s="21">
        <v>15</v>
      </c>
      <c r="J15" s="21">
        <v>16</v>
      </c>
      <c r="K15" s="21">
        <v>23</v>
      </c>
      <c r="L15" s="21">
        <v>22</v>
      </c>
      <c r="M15" s="21">
        <f t="shared" si="0"/>
        <v>100</v>
      </c>
    </row>
    <row r="16" spans="1:13" s="19" customFormat="1" ht="39.950000000000003" customHeight="1">
      <c r="A16" s="17"/>
      <c r="B16" s="20"/>
      <c r="C16" s="17">
        <f>SUM(C15*1/M15)</f>
        <v>0</v>
      </c>
      <c r="D16" s="17">
        <f>SUM(D15*2/M15)</f>
        <v>0</v>
      </c>
      <c r="E16" s="17">
        <f>SUM(E15*3/M15)</f>
        <v>0.12</v>
      </c>
      <c r="F16" s="17">
        <f>SUM(F15*4/M15)</f>
        <v>0.08</v>
      </c>
      <c r="G16" s="17">
        <f>SUM(G15*5/M15)</f>
        <v>0.6</v>
      </c>
      <c r="H16" s="17">
        <f>SUM(H15*6/M15)</f>
        <v>0.36</v>
      </c>
      <c r="I16" s="17">
        <f>SUM(I15*7/M15)</f>
        <v>1.05</v>
      </c>
      <c r="J16" s="17">
        <f>SUM(J15*8/M15)</f>
        <v>1.28</v>
      </c>
      <c r="K16" s="17">
        <f>SUM(K15*9/M15)</f>
        <v>2.0699999999999998</v>
      </c>
      <c r="L16" s="17">
        <f>SUM(L15*10/M15)</f>
        <v>2.2000000000000002</v>
      </c>
      <c r="M16" s="17">
        <f t="shared" si="0"/>
        <v>7.7600000000000007</v>
      </c>
    </row>
    <row r="17" spans="1:13" s="19" customFormat="1" ht="39.950000000000003" customHeight="1">
      <c r="A17" s="21">
        <v>7</v>
      </c>
      <c r="B17" s="22" t="s">
        <v>9</v>
      </c>
      <c r="C17" s="21">
        <v>0</v>
      </c>
      <c r="D17" s="21">
        <v>3</v>
      </c>
      <c r="E17" s="21">
        <v>2</v>
      </c>
      <c r="F17" s="21">
        <v>3</v>
      </c>
      <c r="G17" s="21">
        <v>11</v>
      </c>
      <c r="H17" s="21">
        <v>7</v>
      </c>
      <c r="I17" s="21">
        <v>11</v>
      </c>
      <c r="J17" s="21">
        <v>20</v>
      </c>
      <c r="K17" s="21">
        <v>19</v>
      </c>
      <c r="L17" s="21">
        <v>24</v>
      </c>
      <c r="M17" s="21">
        <f t="shared" si="0"/>
        <v>100</v>
      </c>
    </row>
    <row r="18" spans="1:13" s="19" customFormat="1" ht="39.950000000000003" customHeight="1">
      <c r="A18" s="17"/>
      <c r="B18" s="20"/>
      <c r="C18" s="17">
        <f>SUM(C17*1/M17)</f>
        <v>0</v>
      </c>
      <c r="D18" s="17">
        <f>SUM(D17*2/M17)</f>
        <v>0.06</v>
      </c>
      <c r="E18" s="17">
        <f>SUM(E17*3/M17)</f>
        <v>0.06</v>
      </c>
      <c r="F18" s="17">
        <f>SUM(F17*4/M17)</f>
        <v>0.12</v>
      </c>
      <c r="G18" s="17">
        <f>SUM(G17*5/M17)</f>
        <v>0.55000000000000004</v>
      </c>
      <c r="H18" s="17">
        <f>SUM(H17*6/M17)</f>
        <v>0.42</v>
      </c>
      <c r="I18" s="17">
        <f>SUM(I17*7/M17)</f>
        <v>0.77</v>
      </c>
      <c r="J18" s="17">
        <f>SUM(J17*8/M17)</f>
        <v>1.6</v>
      </c>
      <c r="K18" s="17">
        <f>SUM(K17*9/M17)</f>
        <v>1.71</v>
      </c>
      <c r="L18" s="17">
        <f>SUM(L17*10/M17)</f>
        <v>2.4</v>
      </c>
      <c r="M18" s="17">
        <f t="shared" si="0"/>
        <v>7.6899999999999995</v>
      </c>
    </row>
    <row r="19" spans="1:13" s="19" customFormat="1" ht="39.950000000000003" customHeight="1">
      <c r="A19" s="21">
        <v>8</v>
      </c>
      <c r="B19" s="22" t="s">
        <v>3</v>
      </c>
      <c r="C19" s="21">
        <v>0</v>
      </c>
      <c r="D19" s="21">
        <v>2</v>
      </c>
      <c r="E19" s="21">
        <v>0</v>
      </c>
      <c r="F19" s="21">
        <v>4</v>
      </c>
      <c r="G19" s="21">
        <v>11</v>
      </c>
      <c r="H19" s="21">
        <v>7</v>
      </c>
      <c r="I19" s="21">
        <v>15</v>
      </c>
      <c r="J19" s="21">
        <v>21</v>
      </c>
      <c r="K19" s="21">
        <v>17</v>
      </c>
      <c r="L19" s="21">
        <v>23</v>
      </c>
      <c r="M19" s="21">
        <f t="shared" si="0"/>
        <v>100</v>
      </c>
    </row>
    <row r="20" spans="1:13" s="19" customFormat="1" ht="39.950000000000003" customHeight="1">
      <c r="A20" s="23"/>
      <c r="B20" s="23"/>
      <c r="C20" s="17">
        <f>SUM(C19*1/M19)</f>
        <v>0</v>
      </c>
      <c r="D20" s="17">
        <f>SUM(D19*2/M19)</f>
        <v>0.04</v>
      </c>
      <c r="E20" s="17">
        <f>SUM(E19*3/M19)</f>
        <v>0</v>
      </c>
      <c r="F20" s="17">
        <f>SUM(F19*4/M19)</f>
        <v>0.16</v>
      </c>
      <c r="G20" s="17">
        <f>SUM(G19*5/M19)</f>
        <v>0.55000000000000004</v>
      </c>
      <c r="H20" s="17">
        <f>SUM(H19*6/M19)</f>
        <v>0.42</v>
      </c>
      <c r="I20" s="17">
        <f>SUM(I19*7/M19)</f>
        <v>1.05</v>
      </c>
      <c r="J20" s="17">
        <f>SUM(J19*8/M19)</f>
        <v>1.68</v>
      </c>
      <c r="K20" s="17">
        <f>SUM(K19*9/M19)</f>
        <v>1.53</v>
      </c>
      <c r="L20" s="17">
        <f>SUM(L19*10/M19)</f>
        <v>2.2999999999999998</v>
      </c>
      <c r="M20" s="17">
        <f t="shared" si="0"/>
        <v>7.7299999999999995</v>
      </c>
    </row>
    <row r="21" spans="1:13">
      <c r="A21" s="14"/>
      <c r="B21" s="15" t="s">
        <v>21</v>
      </c>
      <c r="C21" s="14">
        <f t="shared" ref="C21:L21" si="1">SUM(C5:C19)</f>
        <v>1.01</v>
      </c>
      <c r="D21" s="14">
        <f t="shared" si="1"/>
        <v>14.24</v>
      </c>
      <c r="E21" s="14">
        <f t="shared" si="1"/>
        <v>14.419999999999998</v>
      </c>
      <c r="F21" s="14">
        <f t="shared" si="1"/>
        <v>25.840000000000003</v>
      </c>
      <c r="G21" s="14">
        <f t="shared" si="1"/>
        <v>87.649999999999991</v>
      </c>
      <c r="H21" s="14">
        <f t="shared" si="1"/>
        <v>61.059999999999995</v>
      </c>
      <c r="I21" s="14">
        <f t="shared" si="1"/>
        <v>104.88</v>
      </c>
      <c r="J21" s="14">
        <f t="shared" si="1"/>
        <v>174.36</v>
      </c>
      <c r="K21" s="14">
        <f t="shared" si="1"/>
        <v>168.51000000000002</v>
      </c>
      <c r="L21" s="14">
        <f t="shared" si="1"/>
        <v>202.29999999999998</v>
      </c>
      <c r="M21" s="14">
        <f t="shared" si="0"/>
        <v>854.27</v>
      </c>
    </row>
    <row r="22" spans="1:13">
      <c r="A22" s="14"/>
      <c r="B22" s="15" t="s">
        <v>22</v>
      </c>
      <c r="C22" s="14">
        <f>SUM(C21*100/M21)</f>
        <v>0.11822959954112869</v>
      </c>
      <c r="D22" s="14">
        <f>SUM(D21*100/M21)</f>
        <v>1.6669202945204677</v>
      </c>
      <c r="E22" s="14">
        <f>SUM(E21*100/M21)</f>
        <v>1.6879909162208666</v>
      </c>
      <c r="F22" s="16">
        <f>SUM(F21*100/M21)</f>
        <v>3.0248048041017483</v>
      </c>
      <c r="G22" s="16">
        <f>SUM(G21*100/M21)</f>
        <v>10.26022217799993</v>
      </c>
      <c r="H22" s="16">
        <f>SUM(H21*100/M21)</f>
        <v>7.1476231168131843</v>
      </c>
      <c r="I22" s="16">
        <f>SUM(I21*100/M21)</f>
        <v>12.277148910765918</v>
      </c>
      <c r="J22" s="16">
        <f>SUM(J21*100/M21)</f>
        <v>20.410408887119999</v>
      </c>
      <c r="K22" s="16">
        <f>SUM(K21*100/M21)</f>
        <v>19.72561368185703</v>
      </c>
      <c r="L22" s="16">
        <f>SUM(L21*100/M21)</f>
        <v>23.681037611059736</v>
      </c>
      <c r="M22" s="14">
        <f t="shared" si="0"/>
        <v>100.00000000000001</v>
      </c>
    </row>
  </sheetData>
  <mergeCells count="3">
    <mergeCell ref="A1:L1"/>
    <mergeCell ref="A2:L2"/>
    <mergeCell ref="C3:L3"/>
  </mergeCells>
  <pageMargins left="0.19685039370078741" right="0.19685039370078741" top="0.15748031496062992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topLeftCell="A13" workbookViewId="0">
      <selection activeCell="G19" sqref="G19"/>
    </sheetView>
  </sheetViews>
  <sheetFormatPr defaultRowHeight="20.25"/>
  <cols>
    <col min="1" max="1" width="5.5" style="3" customWidth="1"/>
    <col min="2" max="2" width="43.5" style="1" customWidth="1"/>
    <col min="3" max="5" width="7.875" style="3" customWidth="1"/>
    <col min="6" max="6" width="7.625" style="3" customWidth="1"/>
    <col min="7" max="7" width="7.375" style="3" customWidth="1"/>
    <col min="8" max="8" width="7.875" style="3" customWidth="1"/>
    <col min="9" max="9" width="7.5" style="3" customWidth="1"/>
    <col min="10" max="10" width="7.375" style="3" customWidth="1"/>
    <col min="11" max="11" width="7" style="3" customWidth="1"/>
    <col min="12" max="12" width="7.25" style="3" customWidth="1"/>
    <col min="13" max="13" width="7" style="3" customWidth="1"/>
    <col min="14" max="16384" width="9" style="1"/>
  </cols>
  <sheetData>
    <row r="1" spans="1:13">
      <c r="A1" s="52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>
      <c r="A3" s="5" t="s">
        <v>0</v>
      </c>
      <c r="B3" s="5" t="s">
        <v>1</v>
      </c>
      <c r="C3" s="54" t="s">
        <v>10</v>
      </c>
      <c r="D3" s="55"/>
      <c r="E3" s="55"/>
      <c r="F3" s="55"/>
      <c r="G3" s="55"/>
      <c r="H3" s="55"/>
      <c r="I3" s="55"/>
      <c r="J3" s="55"/>
      <c r="K3" s="55"/>
      <c r="L3" s="56"/>
      <c r="M3" s="5" t="s">
        <v>14</v>
      </c>
    </row>
    <row r="4" spans="1:13">
      <c r="A4" s="6"/>
      <c r="B4" s="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6"/>
    </row>
    <row r="5" spans="1:13" ht="39.950000000000003" customHeight="1">
      <c r="A5" s="5">
        <v>1</v>
      </c>
      <c r="B5" s="24" t="s">
        <v>4</v>
      </c>
      <c r="C5" s="5">
        <v>0</v>
      </c>
      <c r="D5" s="5">
        <v>1</v>
      </c>
      <c r="E5" s="5">
        <v>3</v>
      </c>
      <c r="F5" s="5">
        <v>2</v>
      </c>
      <c r="G5" s="5">
        <v>13</v>
      </c>
      <c r="H5" s="5">
        <v>3</v>
      </c>
      <c r="I5" s="5">
        <v>8</v>
      </c>
      <c r="J5" s="5">
        <v>22</v>
      </c>
      <c r="K5" s="5">
        <v>15</v>
      </c>
      <c r="L5" s="5">
        <v>33</v>
      </c>
      <c r="M5" s="5">
        <f t="shared" ref="M5:M20" si="0">SUM(C5:L5)</f>
        <v>100</v>
      </c>
    </row>
    <row r="6" spans="1:13" ht="39.950000000000003" customHeight="1">
      <c r="A6" s="6"/>
      <c r="B6" s="13"/>
      <c r="C6" s="6">
        <f>SUM(C5*1/100)</f>
        <v>0</v>
      </c>
      <c r="D6" s="6">
        <f>SUM(D5*2/M5)</f>
        <v>0.02</v>
      </c>
      <c r="E6" s="6">
        <f>SUM(E5*3/M5)</f>
        <v>0.09</v>
      </c>
      <c r="F6" s="6">
        <f>SUM(F5*4/M5)</f>
        <v>0.08</v>
      </c>
      <c r="G6" s="6">
        <f>SUM(G5*5/M5)</f>
        <v>0.65</v>
      </c>
      <c r="H6" s="6">
        <f>SUM(H5*6/M5)</f>
        <v>0.18</v>
      </c>
      <c r="I6" s="6">
        <f>SUM(I5*7/M5)</f>
        <v>0.56000000000000005</v>
      </c>
      <c r="J6" s="6">
        <f>SUM(J5*8/M5)</f>
        <v>1.76</v>
      </c>
      <c r="K6" s="6">
        <f>SUM(K5*9/M5)</f>
        <v>1.35</v>
      </c>
      <c r="L6" s="6">
        <f>SUM(L5*10/M5)</f>
        <v>3.3</v>
      </c>
      <c r="M6" s="6">
        <f t="shared" si="0"/>
        <v>7.9899999999999993</v>
      </c>
    </row>
    <row r="7" spans="1:13" ht="39.950000000000003" customHeight="1">
      <c r="A7" s="5">
        <v>2</v>
      </c>
      <c r="B7" s="25" t="s">
        <v>5</v>
      </c>
      <c r="C7" s="5">
        <v>0</v>
      </c>
      <c r="D7" s="5">
        <v>1</v>
      </c>
      <c r="E7" s="5">
        <v>2</v>
      </c>
      <c r="F7" s="5">
        <v>3</v>
      </c>
      <c r="G7" s="5">
        <v>11</v>
      </c>
      <c r="H7" s="5">
        <v>5</v>
      </c>
      <c r="I7" s="5">
        <v>8</v>
      </c>
      <c r="J7" s="5">
        <v>20</v>
      </c>
      <c r="K7" s="5">
        <v>25</v>
      </c>
      <c r="L7" s="5">
        <v>25</v>
      </c>
      <c r="M7" s="5">
        <f t="shared" si="0"/>
        <v>100</v>
      </c>
    </row>
    <row r="8" spans="1:13" ht="39.950000000000003" customHeight="1">
      <c r="A8" s="6"/>
      <c r="B8" s="7"/>
      <c r="C8" s="6">
        <f>SUM(C7*1/M5)</f>
        <v>0</v>
      </c>
      <c r="D8" s="6">
        <f>SUM(D7*2/M5)</f>
        <v>0.02</v>
      </c>
      <c r="E8" s="6">
        <f>SUM(E7*3/M5)</f>
        <v>0.06</v>
      </c>
      <c r="F8" s="6">
        <f>SUM(F7*4/M7)</f>
        <v>0.12</v>
      </c>
      <c r="G8" s="6">
        <f>SUM(G7*5/M7)</f>
        <v>0.55000000000000004</v>
      </c>
      <c r="H8" s="6">
        <f>SUM(H7*6/M7)</f>
        <v>0.3</v>
      </c>
      <c r="I8" s="6">
        <f>SUM(I7*7/M7)</f>
        <v>0.56000000000000005</v>
      </c>
      <c r="J8" s="6">
        <f>SUM(J7*8/M7)</f>
        <v>1.6</v>
      </c>
      <c r="K8" s="6">
        <f>SUM(K7*9/M7)</f>
        <v>2.25</v>
      </c>
      <c r="L8" s="6">
        <f>SUM(L7*10/M7)</f>
        <v>2.5</v>
      </c>
      <c r="M8" s="6">
        <f t="shared" si="0"/>
        <v>7.96</v>
      </c>
    </row>
    <row r="9" spans="1:13" ht="39.950000000000003" customHeight="1">
      <c r="A9" s="5">
        <v>3</v>
      </c>
      <c r="B9" s="24" t="s">
        <v>6</v>
      </c>
      <c r="C9" s="5">
        <v>0</v>
      </c>
      <c r="D9" s="5">
        <v>1</v>
      </c>
      <c r="E9" s="5">
        <v>2</v>
      </c>
      <c r="F9" s="5">
        <v>3</v>
      </c>
      <c r="G9" s="5">
        <v>11</v>
      </c>
      <c r="H9" s="5">
        <v>3</v>
      </c>
      <c r="I9" s="5">
        <v>18</v>
      </c>
      <c r="J9" s="5">
        <v>17</v>
      </c>
      <c r="K9" s="5">
        <v>20</v>
      </c>
      <c r="L9" s="5">
        <v>25</v>
      </c>
      <c r="M9" s="5">
        <f t="shared" si="0"/>
        <v>100</v>
      </c>
    </row>
    <row r="10" spans="1:13" ht="39.950000000000003" customHeight="1">
      <c r="A10" s="6"/>
      <c r="B10" s="13"/>
      <c r="C10" s="6">
        <f>SUM(C9*1/M7)</f>
        <v>0</v>
      </c>
      <c r="D10" s="6">
        <f>SUM(D9*2/M7)</f>
        <v>0.02</v>
      </c>
      <c r="E10" s="6">
        <f>SUM(E9*3/M7)</f>
        <v>0.06</v>
      </c>
      <c r="F10" s="6">
        <f>SUM(F9*4/M9)</f>
        <v>0.12</v>
      </c>
      <c r="G10" s="6">
        <f>SUM(G9*5/M9)</f>
        <v>0.55000000000000004</v>
      </c>
      <c r="H10" s="6">
        <f>SUM(H9*6/M9)</f>
        <v>0.18</v>
      </c>
      <c r="I10" s="6">
        <f>SUM(I9*7/M9)</f>
        <v>1.26</v>
      </c>
      <c r="J10" s="6">
        <f>SUM(J9*8/M9)</f>
        <v>1.36</v>
      </c>
      <c r="K10" s="6">
        <f>SUM(K9*9/M9)</f>
        <v>1.8</v>
      </c>
      <c r="L10" s="6">
        <f>SUM(L9*10/M9)</f>
        <v>2.5</v>
      </c>
      <c r="M10" s="6">
        <f t="shared" si="0"/>
        <v>7.85</v>
      </c>
    </row>
    <row r="11" spans="1:13" ht="39.950000000000003" customHeight="1">
      <c r="A11" s="5">
        <v>4</v>
      </c>
      <c r="B11" s="25" t="s">
        <v>7</v>
      </c>
      <c r="C11" s="5">
        <v>0</v>
      </c>
      <c r="D11" s="5">
        <v>2</v>
      </c>
      <c r="E11" s="5">
        <v>2</v>
      </c>
      <c r="F11" s="5">
        <v>2</v>
      </c>
      <c r="G11" s="5">
        <v>13</v>
      </c>
      <c r="H11" s="5">
        <v>6</v>
      </c>
      <c r="I11" s="5">
        <v>10</v>
      </c>
      <c r="J11" s="5">
        <v>21</v>
      </c>
      <c r="K11" s="5">
        <v>21</v>
      </c>
      <c r="L11" s="5">
        <v>23</v>
      </c>
      <c r="M11" s="5">
        <f t="shared" si="0"/>
        <v>100</v>
      </c>
    </row>
    <row r="12" spans="1:13" ht="39.950000000000003" customHeight="1">
      <c r="A12" s="6"/>
      <c r="B12" s="7"/>
      <c r="C12" s="6">
        <f>SUM(C11*1/M9)</f>
        <v>0</v>
      </c>
      <c r="D12" s="6">
        <f>SUM(D11*2/M9)</f>
        <v>0.04</v>
      </c>
      <c r="E12" s="6">
        <f>SUM(E11*3/M9)</f>
        <v>0.06</v>
      </c>
      <c r="F12" s="6">
        <f>SUM(F11*4/M11)</f>
        <v>0.08</v>
      </c>
      <c r="G12" s="6">
        <f>SUM(G11*5/M11)</f>
        <v>0.65</v>
      </c>
      <c r="H12" s="6">
        <f>SUM(H11*6/M11)</f>
        <v>0.36</v>
      </c>
      <c r="I12" s="6">
        <f>SUM(I11*7/M11)</f>
        <v>0.7</v>
      </c>
      <c r="J12" s="6">
        <f>SUM(J11*8/M11)</f>
        <v>1.68</v>
      </c>
      <c r="K12" s="6">
        <f>SUM(K11*9/M11)</f>
        <v>1.89</v>
      </c>
      <c r="L12" s="6">
        <f>SUM(L11*10/M11)</f>
        <v>2.2999999999999998</v>
      </c>
      <c r="M12" s="6">
        <f t="shared" si="0"/>
        <v>7.76</v>
      </c>
    </row>
    <row r="13" spans="1:13" ht="39.950000000000003" customHeight="1">
      <c r="A13" s="5">
        <v>5</v>
      </c>
      <c r="B13" s="25" t="s">
        <v>8</v>
      </c>
      <c r="C13" s="5">
        <v>0</v>
      </c>
      <c r="D13" s="5">
        <v>3</v>
      </c>
      <c r="E13" s="5">
        <v>1</v>
      </c>
      <c r="F13" s="5">
        <v>1</v>
      </c>
      <c r="G13" s="5">
        <v>15</v>
      </c>
      <c r="H13" s="5">
        <v>6</v>
      </c>
      <c r="I13" s="5">
        <v>14</v>
      </c>
      <c r="J13" s="5">
        <v>20</v>
      </c>
      <c r="K13" s="5">
        <v>18</v>
      </c>
      <c r="L13" s="5">
        <v>22</v>
      </c>
      <c r="M13" s="5">
        <f t="shared" si="0"/>
        <v>100</v>
      </c>
    </row>
    <row r="14" spans="1:13" ht="39.950000000000003" customHeight="1">
      <c r="A14" s="6"/>
      <c r="B14" s="7"/>
      <c r="C14" s="6">
        <f>SUM(C13*1/M11)</f>
        <v>0</v>
      </c>
      <c r="D14" s="6">
        <f>SUM(D13*2/M11)</f>
        <v>0.06</v>
      </c>
      <c r="E14" s="6">
        <f>SUM(E13*3/M11)</f>
        <v>0.03</v>
      </c>
      <c r="F14" s="6">
        <f>SUM(F13*4/M13)</f>
        <v>0.04</v>
      </c>
      <c r="G14" s="6">
        <f>SUM(G13*5/M13)</f>
        <v>0.75</v>
      </c>
      <c r="H14" s="6">
        <f>SUM(H13*6/M13)</f>
        <v>0.36</v>
      </c>
      <c r="I14" s="6">
        <f>SUM(I13*7/M13)</f>
        <v>0.98</v>
      </c>
      <c r="J14" s="6">
        <f>SUM(J13*8/M13)</f>
        <v>1.6</v>
      </c>
      <c r="K14" s="6">
        <f>SUM(K13*9/M13)</f>
        <v>1.62</v>
      </c>
      <c r="L14" s="6">
        <f>SUM(L13*10/M13)</f>
        <v>2.2000000000000002</v>
      </c>
      <c r="M14" s="6">
        <f t="shared" si="0"/>
        <v>7.64</v>
      </c>
    </row>
    <row r="15" spans="1:13" ht="39.950000000000003" customHeight="1">
      <c r="A15" s="5">
        <v>6</v>
      </c>
      <c r="B15" s="25" t="s">
        <v>2</v>
      </c>
      <c r="C15" s="5">
        <v>0</v>
      </c>
      <c r="D15" s="5">
        <v>1</v>
      </c>
      <c r="E15" s="5">
        <v>3</v>
      </c>
      <c r="F15" s="5">
        <v>1</v>
      </c>
      <c r="G15" s="5">
        <v>15</v>
      </c>
      <c r="H15" s="5">
        <v>2</v>
      </c>
      <c r="I15" s="5">
        <v>15</v>
      </c>
      <c r="J15" s="5">
        <v>18</v>
      </c>
      <c r="K15" s="5">
        <v>23</v>
      </c>
      <c r="L15" s="5">
        <v>22</v>
      </c>
      <c r="M15" s="5">
        <f t="shared" si="0"/>
        <v>100</v>
      </c>
    </row>
    <row r="16" spans="1:13" ht="39.950000000000003" customHeight="1">
      <c r="A16" s="6"/>
      <c r="B16" s="7"/>
      <c r="C16" s="6">
        <f>SUM(C15*1/M13)</f>
        <v>0</v>
      </c>
      <c r="D16" s="6">
        <f>SUM(D15*2/M13)</f>
        <v>0.02</v>
      </c>
      <c r="E16" s="6">
        <f>SUM(E15*3/M13)</f>
        <v>0.09</v>
      </c>
      <c r="F16" s="6">
        <f>SUM(F15*4/M15)</f>
        <v>0.04</v>
      </c>
      <c r="G16" s="6">
        <f>SUM(G15*5/M15)</f>
        <v>0.75</v>
      </c>
      <c r="H16" s="6">
        <f>SUM(H15*6/M15)</f>
        <v>0.12</v>
      </c>
      <c r="I16" s="6">
        <f>SUM(I15*7/M15)</f>
        <v>1.05</v>
      </c>
      <c r="J16" s="6">
        <f>SUM(J15*8/M15)</f>
        <v>1.44</v>
      </c>
      <c r="K16" s="6">
        <f>SUM(K15*9/M15)</f>
        <v>2.0699999999999998</v>
      </c>
      <c r="L16" s="6">
        <f>SUM(L15*10/M15)</f>
        <v>2.2000000000000002</v>
      </c>
      <c r="M16" s="6">
        <f t="shared" si="0"/>
        <v>7.78</v>
      </c>
    </row>
    <row r="17" spans="1:13" ht="39.950000000000003" customHeight="1">
      <c r="A17" s="5">
        <v>7</v>
      </c>
      <c r="B17" s="25" t="s">
        <v>9</v>
      </c>
      <c r="C17" s="5">
        <v>0</v>
      </c>
      <c r="D17" s="5">
        <v>1</v>
      </c>
      <c r="E17" s="5">
        <v>0</v>
      </c>
      <c r="F17" s="5">
        <v>4</v>
      </c>
      <c r="G17" s="5">
        <v>13</v>
      </c>
      <c r="H17" s="5">
        <v>6</v>
      </c>
      <c r="I17" s="5">
        <v>17</v>
      </c>
      <c r="J17" s="5">
        <v>15</v>
      </c>
      <c r="K17" s="5">
        <v>19</v>
      </c>
      <c r="L17" s="5">
        <v>25</v>
      </c>
      <c r="M17" s="5">
        <f t="shared" si="0"/>
        <v>100</v>
      </c>
    </row>
    <row r="18" spans="1:13" ht="39.950000000000003" customHeight="1">
      <c r="A18" s="6"/>
      <c r="B18" s="7"/>
      <c r="C18" s="6">
        <f>SUM(C17*1/M15)</f>
        <v>0</v>
      </c>
      <c r="D18" s="6">
        <f>SUM(D17*2/M15)</f>
        <v>0.02</v>
      </c>
      <c r="E18" s="6">
        <f>SUM(E17*3/M15)</f>
        <v>0</v>
      </c>
      <c r="F18" s="6">
        <f>SUM(F17*4/M17)</f>
        <v>0.16</v>
      </c>
      <c r="G18" s="6">
        <f>SUM(G17*5/M17)</f>
        <v>0.65</v>
      </c>
      <c r="H18" s="6">
        <f>SUM(H17*6/M17)</f>
        <v>0.36</v>
      </c>
      <c r="I18" s="6">
        <f>SUM(I17*7/M17)</f>
        <v>1.19</v>
      </c>
      <c r="J18" s="6">
        <f>SUM(J17*8/M17)</f>
        <v>1.2</v>
      </c>
      <c r="K18" s="6">
        <f>SUM(K17*9/M17)</f>
        <v>1.71</v>
      </c>
      <c r="L18" s="6">
        <f>SUM(L17*10/M17)</f>
        <v>2.5</v>
      </c>
      <c r="M18" s="6">
        <f t="shared" si="0"/>
        <v>7.79</v>
      </c>
    </row>
    <row r="19" spans="1:13" ht="39.950000000000003" customHeight="1">
      <c r="A19" s="5">
        <v>8</v>
      </c>
      <c r="B19" s="25" t="s">
        <v>3</v>
      </c>
      <c r="C19" s="5">
        <v>0</v>
      </c>
      <c r="D19" s="5">
        <v>0</v>
      </c>
      <c r="E19" s="5">
        <v>2</v>
      </c>
      <c r="F19" s="5">
        <v>1</v>
      </c>
      <c r="G19" s="5">
        <v>16</v>
      </c>
      <c r="H19" s="5">
        <v>6</v>
      </c>
      <c r="I19" s="5">
        <v>14</v>
      </c>
      <c r="J19" s="5">
        <v>21</v>
      </c>
      <c r="K19" s="5">
        <v>14</v>
      </c>
      <c r="L19" s="5">
        <v>26</v>
      </c>
      <c r="M19" s="5">
        <f t="shared" si="0"/>
        <v>100</v>
      </c>
    </row>
    <row r="20" spans="1:13" ht="39.950000000000003" customHeight="1">
      <c r="A20" s="6"/>
      <c r="B20" s="8"/>
      <c r="C20" s="6">
        <f>SUM(C19*1/M17)</f>
        <v>0</v>
      </c>
      <c r="D20" s="6">
        <f>SUM(D19*2/M17)</f>
        <v>0</v>
      </c>
      <c r="E20" s="6">
        <f>SUM(E19*3/M17)</f>
        <v>0.06</v>
      </c>
      <c r="F20" s="6">
        <f>SUM(F19*4/M19)</f>
        <v>0.04</v>
      </c>
      <c r="G20" s="6">
        <f>SUM(G19*5/M19)</f>
        <v>0.8</v>
      </c>
      <c r="H20" s="6">
        <f>SUM(H19*6/M19)</f>
        <v>0.36</v>
      </c>
      <c r="I20" s="6">
        <f>SUM(I19*7/M19)</f>
        <v>0.98</v>
      </c>
      <c r="J20" s="6">
        <f>SUM(J19*8/M19)</f>
        <v>1.68</v>
      </c>
      <c r="K20" s="6">
        <f>SUM(K19*9/M19)</f>
        <v>1.26</v>
      </c>
      <c r="L20" s="6">
        <f>SUM(L19*10/M19)</f>
        <v>2.6</v>
      </c>
      <c r="M20" s="6">
        <f t="shared" si="0"/>
        <v>7.7799999999999994</v>
      </c>
    </row>
  </sheetData>
  <mergeCells count="3">
    <mergeCell ref="A1:L1"/>
    <mergeCell ref="A2:L2"/>
    <mergeCell ref="C3:L3"/>
  </mergeCells>
  <pageMargins left="0.19685039370078741" right="0.19685039370078741" top="0.15748031496062992" bottom="0.1574803149606299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C19" sqref="C19"/>
    </sheetView>
  </sheetViews>
  <sheetFormatPr defaultRowHeight="20.25"/>
  <cols>
    <col min="1" max="1" width="5.5" style="3" customWidth="1"/>
    <col min="2" max="2" width="39.25" style="1" customWidth="1"/>
    <col min="3" max="5" width="7.75" style="3" customWidth="1"/>
    <col min="6" max="13" width="7.75" style="1" customWidth="1"/>
    <col min="14" max="16384" width="9" style="1"/>
  </cols>
  <sheetData>
    <row r="1" spans="1:13">
      <c r="A1" s="52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>
      <c r="A2" s="53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>
      <c r="A3" s="5" t="s">
        <v>0</v>
      </c>
      <c r="B3" s="5" t="s">
        <v>1</v>
      </c>
      <c r="C3" s="54" t="s">
        <v>10</v>
      </c>
      <c r="D3" s="55"/>
      <c r="E3" s="55"/>
      <c r="F3" s="55"/>
      <c r="G3" s="55"/>
      <c r="H3" s="55"/>
      <c r="I3" s="55"/>
      <c r="J3" s="55"/>
      <c r="K3" s="55"/>
      <c r="L3" s="56"/>
      <c r="M3" s="5" t="s">
        <v>14</v>
      </c>
    </row>
    <row r="4" spans="1:13">
      <c r="A4" s="6"/>
      <c r="B4" s="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8"/>
    </row>
    <row r="5" spans="1:13" ht="39.950000000000003" customHeight="1">
      <c r="A5" s="5">
        <v>1</v>
      </c>
      <c r="B5" s="24" t="s">
        <v>4</v>
      </c>
      <c r="C5" s="5">
        <v>0</v>
      </c>
      <c r="D5" s="5">
        <v>2</v>
      </c>
      <c r="E5" s="5">
        <v>2</v>
      </c>
      <c r="F5" s="9">
        <v>2</v>
      </c>
      <c r="G5" s="9">
        <v>13</v>
      </c>
      <c r="H5" s="9">
        <v>6</v>
      </c>
      <c r="I5" s="9">
        <v>9</v>
      </c>
      <c r="J5" s="9">
        <v>27</v>
      </c>
      <c r="K5" s="9">
        <v>19</v>
      </c>
      <c r="L5" s="9">
        <v>20</v>
      </c>
      <c r="M5" s="9">
        <f t="shared" ref="M5:M20" si="0">SUM(C5:L5)</f>
        <v>100</v>
      </c>
    </row>
    <row r="6" spans="1:13" ht="39.950000000000003" customHeight="1">
      <c r="A6" s="6"/>
      <c r="B6" s="13"/>
      <c r="C6" s="6">
        <f>SUM(C5*1/M5)</f>
        <v>0</v>
      </c>
      <c r="D6" s="6">
        <f>SUM(D5*2/M5)</f>
        <v>0.04</v>
      </c>
      <c r="E6" s="6">
        <f>SUM(E5*3/M5)</f>
        <v>0.06</v>
      </c>
      <c r="F6" s="8">
        <f>SUM(F5*4/M5)</f>
        <v>0.08</v>
      </c>
      <c r="G6" s="8">
        <f>SUM(G5*5/M5)</f>
        <v>0.65</v>
      </c>
      <c r="H6" s="8">
        <f>SUM(H5*6/M5)</f>
        <v>0.36</v>
      </c>
      <c r="I6" s="8">
        <f>SUM(I5*7/M5)</f>
        <v>0.63</v>
      </c>
      <c r="J6" s="8">
        <f>SUM(J5*8/M5)</f>
        <v>2.16</v>
      </c>
      <c r="K6" s="8">
        <f>SUM(K5*9/M5)</f>
        <v>1.71</v>
      </c>
      <c r="L6" s="8">
        <f>SUM(L5*10/M5)</f>
        <v>2</v>
      </c>
      <c r="M6" s="8">
        <f t="shared" si="0"/>
        <v>7.6899999999999995</v>
      </c>
    </row>
    <row r="7" spans="1:13" ht="39.950000000000003" customHeight="1">
      <c r="A7" s="5">
        <v>2</v>
      </c>
      <c r="B7" s="25" t="s">
        <v>5</v>
      </c>
      <c r="C7" s="5">
        <v>0</v>
      </c>
      <c r="D7" s="5">
        <v>0</v>
      </c>
      <c r="E7" s="5">
        <v>3</v>
      </c>
      <c r="F7" s="9">
        <v>2</v>
      </c>
      <c r="G7" s="9">
        <v>11</v>
      </c>
      <c r="H7" s="9">
        <v>9</v>
      </c>
      <c r="I7" s="9">
        <v>10</v>
      </c>
      <c r="J7" s="9">
        <v>23</v>
      </c>
      <c r="K7" s="9">
        <v>17</v>
      </c>
      <c r="L7" s="9">
        <v>25</v>
      </c>
      <c r="M7" s="9">
        <f t="shared" si="0"/>
        <v>100</v>
      </c>
    </row>
    <row r="8" spans="1:13" ht="39.950000000000003" customHeight="1">
      <c r="A8" s="6"/>
      <c r="B8" s="7"/>
      <c r="C8" s="6">
        <f>SUM(C7*1/M7)</f>
        <v>0</v>
      </c>
      <c r="D8" s="6">
        <f>SUM(D7*2/M7)</f>
        <v>0</v>
      </c>
      <c r="E8" s="6">
        <f>SUM(E7*3/M7)</f>
        <v>0.09</v>
      </c>
      <c r="F8" s="8">
        <f>SUM(F7*4/M7)</f>
        <v>0.08</v>
      </c>
      <c r="G8" s="8">
        <f>SUM(G7*5/M7)</f>
        <v>0.55000000000000004</v>
      </c>
      <c r="H8" s="8">
        <f>SUM(H7*6/M7)</f>
        <v>0.54</v>
      </c>
      <c r="I8" s="8">
        <f>SUM(I7*7/M7)</f>
        <v>0.7</v>
      </c>
      <c r="J8" s="8">
        <f>SUM(J7*8/M7)</f>
        <v>1.84</v>
      </c>
      <c r="K8" s="8">
        <f>SUM(K7*9/M7)</f>
        <v>1.53</v>
      </c>
      <c r="L8" s="8">
        <f>SUM(L7*10/M7)</f>
        <v>2.5</v>
      </c>
      <c r="M8" s="8">
        <f t="shared" si="0"/>
        <v>7.83</v>
      </c>
    </row>
    <row r="9" spans="1:13" ht="39.950000000000003" customHeight="1">
      <c r="A9" s="5">
        <v>3</v>
      </c>
      <c r="B9" s="25" t="s">
        <v>6</v>
      </c>
      <c r="C9" s="5">
        <v>0</v>
      </c>
      <c r="D9" s="5">
        <v>2</v>
      </c>
      <c r="E9" s="5">
        <v>2</v>
      </c>
      <c r="F9" s="9">
        <v>2</v>
      </c>
      <c r="G9" s="9">
        <v>8</v>
      </c>
      <c r="H9" s="9">
        <v>8</v>
      </c>
      <c r="I9" s="9">
        <v>17</v>
      </c>
      <c r="J9" s="9">
        <v>21</v>
      </c>
      <c r="K9" s="9">
        <v>17</v>
      </c>
      <c r="L9" s="9">
        <v>23</v>
      </c>
      <c r="M9" s="9">
        <f t="shared" si="0"/>
        <v>100</v>
      </c>
    </row>
    <row r="10" spans="1:13" ht="39.950000000000003" customHeight="1">
      <c r="A10" s="6"/>
      <c r="B10" s="7"/>
      <c r="C10" s="6">
        <f>SUM(C9*1/M9)</f>
        <v>0</v>
      </c>
      <c r="D10" s="6">
        <f>SUM(D9*2/M9)</f>
        <v>0.04</v>
      </c>
      <c r="E10" s="6">
        <f>SUM(E9*3/M9)</f>
        <v>0.06</v>
      </c>
      <c r="F10" s="8">
        <f>SUM(F9*4/M9)</f>
        <v>0.08</v>
      </c>
      <c r="G10" s="8">
        <f>SUM(G9*5/M9)</f>
        <v>0.4</v>
      </c>
      <c r="H10" s="8">
        <f>SUM(H9*6/M9)</f>
        <v>0.48</v>
      </c>
      <c r="I10" s="8">
        <f>SUM(I9*7/M9)</f>
        <v>1.19</v>
      </c>
      <c r="J10" s="8">
        <f>SUM(J9*8/M9)</f>
        <v>1.68</v>
      </c>
      <c r="K10" s="8">
        <f>SUM(K9*9/M9)</f>
        <v>1.53</v>
      </c>
      <c r="L10" s="8">
        <f>SUM(L9*10/M9)</f>
        <v>2.2999999999999998</v>
      </c>
      <c r="M10" s="8">
        <f t="shared" si="0"/>
        <v>7.76</v>
      </c>
    </row>
    <row r="11" spans="1:13" ht="39.950000000000003" customHeight="1">
      <c r="A11" s="5">
        <v>4</v>
      </c>
      <c r="B11" s="25" t="s">
        <v>7</v>
      </c>
      <c r="C11" s="5">
        <v>0</v>
      </c>
      <c r="D11" s="5">
        <v>3</v>
      </c>
      <c r="E11" s="5">
        <v>1</v>
      </c>
      <c r="F11" s="9">
        <v>1</v>
      </c>
      <c r="G11" s="9">
        <v>12</v>
      </c>
      <c r="H11" s="9">
        <v>10</v>
      </c>
      <c r="I11" s="9">
        <v>13</v>
      </c>
      <c r="J11" s="9">
        <v>22</v>
      </c>
      <c r="K11" s="9">
        <v>15</v>
      </c>
      <c r="L11" s="9">
        <v>23</v>
      </c>
      <c r="M11" s="9">
        <f t="shared" si="0"/>
        <v>100</v>
      </c>
    </row>
    <row r="12" spans="1:13" ht="39.950000000000003" customHeight="1">
      <c r="A12" s="6"/>
      <c r="B12" s="7"/>
      <c r="C12" s="6">
        <f>SUM(C11*1/M11)</f>
        <v>0</v>
      </c>
      <c r="D12" s="6">
        <f>SUM(D11*2/M11)</f>
        <v>0.06</v>
      </c>
      <c r="E12" s="6">
        <f>SUM(E11*3/M11)</f>
        <v>0.03</v>
      </c>
      <c r="F12" s="8">
        <f>SUM(F11*4/M11)</f>
        <v>0.04</v>
      </c>
      <c r="G12" s="8">
        <f>SUM(G11*5/M11)</f>
        <v>0.6</v>
      </c>
      <c r="H12" s="8">
        <f>SUM(H11*6/M11)</f>
        <v>0.6</v>
      </c>
      <c r="I12" s="8">
        <f>SUM(I11*7/M11)</f>
        <v>0.91</v>
      </c>
      <c r="J12" s="8">
        <f>SUM(J11*8/M11)</f>
        <v>1.76</v>
      </c>
      <c r="K12" s="8">
        <f>SUM(K11*9/M11)</f>
        <v>1.35</v>
      </c>
      <c r="L12" s="8">
        <f>SUM(L11*10/M11)</f>
        <v>2.2999999999999998</v>
      </c>
      <c r="M12" s="8">
        <f t="shared" si="0"/>
        <v>7.6499999999999995</v>
      </c>
    </row>
    <row r="13" spans="1:13" ht="39.950000000000003" customHeight="1">
      <c r="A13" s="5">
        <v>5</v>
      </c>
      <c r="B13" s="25" t="s">
        <v>8</v>
      </c>
      <c r="C13" s="5">
        <v>0</v>
      </c>
      <c r="D13" s="5">
        <v>3</v>
      </c>
      <c r="E13" s="5">
        <v>1</v>
      </c>
      <c r="F13" s="9">
        <v>1</v>
      </c>
      <c r="G13" s="9">
        <v>13</v>
      </c>
      <c r="H13" s="9">
        <v>7</v>
      </c>
      <c r="I13" s="9">
        <v>19</v>
      </c>
      <c r="J13" s="9">
        <v>17</v>
      </c>
      <c r="K13" s="9">
        <v>20</v>
      </c>
      <c r="L13" s="9">
        <v>19</v>
      </c>
      <c r="M13" s="9">
        <f t="shared" si="0"/>
        <v>100</v>
      </c>
    </row>
    <row r="14" spans="1:13" ht="39.950000000000003" customHeight="1">
      <c r="A14" s="6"/>
      <c r="B14" s="7"/>
      <c r="C14" s="6">
        <f>SUM(C13*1/M13)</f>
        <v>0</v>
      </c>
      <c r="D14" s="6">
        <f>SUM(D13*2/M13)</f>
        <v>0.06</v>
      </c>
      <c r="E14" s="6">
        <f>SUM(E13*3/M13)</f>
        <v>0.03</v>
      </c>
      <c r="F14" s="8">
        <f>SUM(F13*4/M13)</f>
        <v>0.04</v>
      </c>
      <c r="G14" s="8">
        <f>SUM(G13*5/M13)</f>
        <v>0.65</v>
      </c>
      <c r="H14" s="8">
        <f>SUM(H13*6/M13)</f>
        <v>0.42</v>
      </c>
      <c r="I14" s="8">
        <f>SUM(I13*7/M13)</f>
        <v>1.33</v>
      </c>
      <c r="J14" s="8">
        <f>SUM(J13*8/M13)</f>
        <v>1.36</v>
      </c>
      <c r="K14" s="8">
        <f>SUM(K13*9/M13)</f>
        <v>1.8</v>
      </c>
      <c r="L14" s="8">
        <f>SUM(L13*10/M13)</f>
        <v>1.9</v>
      </c>
      <c r="M14" s="8">
        <f t="shared" si="0"/>
        <v>7.59</v>
      </c>
    </row>
    <row r="15" spans="1:13" ht="39.950000000000003" customHeight="1">
      <c r="A15" s="5">
        <v>6</v>
      </c>
      <c r="B15" s="25" t="s">
        <v>2</v>
      </c>
      <c r="C15" s="5">
        <v>0</v>
      </c>
      <c r="D15" s="5">
        <v>1</v>
      </c>
      <c r="E15" s="5">
        <v>3</v>
      </c>
      <c r="F15" s="5">
        <v>2</v>
      </c>
      <c r="G15" s="5">
        <v>11</v>
      </c>
      <c r="H15" s="5">
        <v>7</v>
      </c>
      <c r="I15" s="5">
        <v>13</v>
      </c>
      <c r="J15" s="5">
        <v>20</v>
      </c>
      <c r="K15" s="5">
        <v>17</v>
      </c>
      <c r="L15" s="5">
        <v>26</v>
      </c>
      <c r="M15" s="9">
        <f t="shared" si="0"/>
        <v>100</v>
      </c>
    </row>
    <row r="16" spans="1:13" ht="39.950000000000003" customHeight="1">
      <c r="A16" s="6"/>
      <c r="B16" s="7"/>
      <c r="C16" s="6">
        <f>SUM(C15*1/M15)</f>
        <v>0</v>
      </c>
      <c r="D16" s="6">
        <f>SUM(D15*2/M15)</f>
        <v>0.02</v>
      </c>
      <c r="E16" s="6">
        <f>SUM(E15*3/M15)</f>
        <v>0.09</v>
      </c>
      <c r="F16" s="8">
        <f>SUM(F15*4/M15)</f>
        <v>0.08</v>
      </c>
      <c r="G16" s="8">
        <f>SUM(G15*5/M15)</f>
        <v>0.55000000000000004</v>
      </c>
      <c r="H16" s="8">
        <f>SUM(H15*6/M15)</f>
        <v>0.42</v>
      </c>
      <c r="I16" s="8">
        <f>SUM(I15*7/M15)</f>
        <v>0.91</v>
      </c>
      <c r="J16" s="8">
        <f>SUM(J15*8/M15)</f>
        <v>1.6</v>
      </c>
      <c r="K16" s="8">
        <f>SUM(K15*9/M15)</f>
        <v>1.53</v>
      </c>
      <c r="L16" s="8">
        <f>SUM(L15*10/M15)</f>
        <v>2.6</v>
      </c>
      <c r="M16" s="8">
        <f t="shared" si="0"/>
        <v>7.8000000000000007</v>
      </c>
    </row>
    <row r="17" spans="1:13" ht="39.950000000000003" customHeight="1">
      <c r="A17" s="5">
        <v>7</v>
      </c>
      <c r="B17" s="25" t="s">
        <v>9</v>
      </c>
      <c r="C17" s="5">
        <v>0</v>
      </c>
      <c r="D17" s="5">
        <v>2</v>
      </c>
      <c r="E17" s="5">
        <v>1</v>
      </c>
      <c r="F17" s="9">
        <v>2</v>
      </c>
      <c r="G17" s="9">
        <v>11</v>
      </c>
      <c r="H17" s="9">
        <v>9</v>
      </c>
      <c r="I17" s="9">
        <v>12</v>
      </c>
      <c r="J17" s="9">
        <v>20</v>
      </c>
      <c r="K17" s="9">
        <v>21</v>
      </c>
      <c r="L17" s="9">
        <v>22</v>
      </c>
      <c r="M17" s="9">
        <f t="shared" si="0"/>
        <v>100</v>
      </c>
    </row>
    <row r="18" spans="1:13" ht="39.950000000000003" customHeight="1">
      <c r="A18" s="6"/>
      <c r="B18" s="7"/>
      <c r="C18" s="6">
        <f>SUM(C17*1/M17)</f>
        <v>0</v>
      </c>
      <c r="D18" s="6">
        <f>SUM(D17*2/M17)</f>
        <v>0.04</v>
      </c>
      <c r="E18" s="6">
        <f>SUM(E17*3/M17)</f>
        <v>0.03</v>
      </c>
      <c r="F18" s="8">
        <f>SUM(F17*4/M17)</f>
        <v>0.08</v>
      </c>
      <c r="G18" s="8">
        <f>SUM(G17*5/M17)</f>
        <v>0.55000000000000004</v>
      </c>
      <c r="H18" s="8">
        <f>SUM(H17*6/M17)</f>
        <v>0.54</v>
      </c>
      <c r="I18" s="8">
        <f>SUM(I17*7/M17)</f>
        <v>0.84</v>
      </c>
      <c r="J18" s="8">
        <f>SUM(J17*8/M17)</f>
        <v>1.6</v>
      </c>
      <c r="K18" s="8">
        <f>SUM(K17*9/M17)</f>
        <v>1.89</v>
      </c>
      <c r="L18" s="8">
        <f>SUM(L17*10/M17)</f>
        <v>2.2000000000000002</v>
      </c>
      <c r="M18" s="8">
        <f t="shared" si="0"/>
        <v>7.7700000000000005</v>
      </c>
    </row>
    <row r="19" spans="1:13" ht="39.950000000000003" customHeight="1">
      <c r="A19" s="26">
        <v>8</v>
      </c>
      <c r="B19" s="25" t="s">
        <v>3</v>
      </c>
      <c r="C19" s="5">
        <v>0</v>
      </c>
      <c r="D19" s="5">
        <v>2</v>
      </c>
      <c r="E19" s="5">
        <v>3</v>
      </c>
      <c r="F19" s="9">
        <v>2</v>
      </c>
      <c r="G19" s="9">
        <v>9</v>
      </c>
      <c r="H19" s="9">
        <v>8</v>
      </c>
      <c r="I19" s="9">
        <v>14</v>
      </c>
      <c r="J19" s="9">
        <v>20</v>
      </c>
      <c r="K19" s="9">
        <v>16</v>
      </c>
      <c r="L19" s="9">
        <v>26</v>
      </c>
      <c r="M19" s="9">
        <f t="shared" si="0"/>
        <v>100</v>
      </c>
    </row>
    <row r="20" spans="1:13" ht="39.950000000000003" customHeight="1">
      <c r="A20" s="6"/>
      <c r="B20" s="8"/>
      <c r="C20" s="6">
        <f>SUM(C19*1/M19)</f>
        <v>0</v>
      </c>
      <c r="D20" s="6">
        <f>SUM(D19*2/M19)</f>
        <v>0.04</v>
      </c>
      <c r="E20" s="6">
        <f>SUM(E19*3/M19)</f>
        <v>0.09</v>
      </c>
      <c r="F20" s="8">
        <f>SUM(F19*4/M19)</f>
        <v>0.08</v>
      </c>
      <c r="G20" s="8">
        <f>SUM(G19*5/M19)</f>
        <v>0.45</v>
      </c>
      <c r="H20" s="8">
        <f>SUM(H19*6/M19)</f>
        <v>0.48</v>
      </c>
      <c r="I20" s="8">
        <f>SUM(I19*7/M19)</f>
        <v>0.98</v>
      </c>
      <c r="J20" s="8">
        <f>SUM(J19*8/M19)</f>
        <v>1.6</v>
      </c>
      <c r="K20" s="8">
        <f>SUM(K19*9/M19)</f>
        <v>1.44</v>
      </c>
      <c r="L20" s="8">
        <f>SUM(L19*10/M19)</f>
        <v>2.6</v>
      </c>
      <c r="M20" s="8">
        <f t="shared" si="0"/>
        <v>7.76</v>
      </c>
    </row>
  </sheetData>
  <mergeCells count="3">
    <mergeCell ref="A1:L1"/>
    <mergeCell ref="A2:L2"/>
    <mergeCell ref="C3:L3"/>
  </mergeCells>
  <pageMargins left="0.19685039370078741" right="0.19685039370078741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topLeftCell="A13" workbookViewId="0">
      <selection activeCell="A19" sqref="A19:M20"/>
    </sheetView>
  </sheetViews>
  <sheetFormatPr defaultRowHeight="20.25"/>
  <cols>
    <col min="1" max="1" width="5.5" style="3" customWidth="1"/>
    <col min="2" max="2" width="37.125" style="1" customWidth="1"/>
    <col min="3" max="5" width="6.625" style="3" customWidth="1"/>
    <col min="6" max="13" width="6.625" style="1" customWidth="1"/>
    <col min="14" max="16384" width="9" style="1"/>
  </cols>
  <sheetData>
    <row r="1" spans="1:13">
      <c r="A1" s="52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>
      <c r="A3" s="5" t="s">
        <v>0</v>
      </c>
      <c r="B3" s="5" t="s">
        <v>1</v>
      </c>
      <c r="C3" s="54" t="s">
        <v>10</v>
      </c>
      <c r="D3" s="55"/>
      <c r="E3" s="55"/>
      <c r="F3" s="55"/>
      <c r="G3" s="55"/>
      <c r="H3" s="55"/>
      <c r="I3" s="55"/>
      <c r="J3" s="55"/>
      <c r="K3" s="55"/>
      <c r="L3" s="56"/>
      <c r="M3" s="9" t="s">
        <v>14</v>
      </c>
    </row>
    <row r="4" spans="1:13">
      <c r="A4" s="6"/>
      <c r="B4" s="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8"/>
    </row>
    <row r="5" spans="1:13" ht="39.950000000000003" customHeight="1">
      <c r="A5" s="5">
        <v>1</v>
      </c>
      <c r="B5" s="25" t="s">
        <v>4</v>
      </c>
      <c r="C5" s="5">
        <v>0</v>
      </c>
      <c r="D5" s="5">
        <v>2</v>
      </c>
      <c r="E5" s="5">
        <v>0</v>
      </c>
      <c r="F5" s="9">
        <v>3</v>
      </c>
      <c r="G5" s="9">
        <v>10</v>
      </c>
      <c r="H5" s="9">
        <v>7</v>
      </c>
      <c r="I5" s="9">
        <v>11</v>
      </c>
      <c r="J5" s="9">
        <v>22</v>
      </c>
      <c r="K5" s="9">
        <v>17</v>
      </c>
      <c r="L5" s="9">
        <v>28</v>
      </c>
      <c r="M5" s="9">
        <f t="shared" ref="M5:M20" si="0">SUM(C5:L5)</f>
        <v>100</v>
      </c>
    </row>
    <row r="6" spans="1:13" ht="39.950000000000003" customHeight="1">
      <c r="A6" s="6"/>
      <c r="B6" s="7"/>
      <c r="C6" s="6">
        <f>SUM(C5*1/M5)</f>
        <v>0</v>
      </c>
      <c r="D6" s="6">
        <f>SUM(D5*2/M5)</f>
        <v>0.04</v>
      </c>
      <c r="E6" s="6">
        <f>SUM(E5*3/M5)</f>
        <v>0</v>
      </c>
      <c r="F6" s="8">
        <f>SUM(F5*4/M5)</f>
        <v>0.12</v>
      </c>
      <c r="G6" s="8">
        <f>SUM(G5*5/M5)</f>
        <v>0.5</v>
      </c>
      <c r="H6" s="8">
        <f>SUM(H5*6/M5)</f>
        <v>0.42</v>
      </c>
      <c r="I6" s="8">
        <f>SUM(I5*7/M5)</f>
        <v>0.77</v>
      </c>
      <c r="J6" s="8">
        <f>SUM(J5*8/M5)</f>
        <v>1.76</v>
      </c>
      <c r="K6" s="8">
        <f>SUM(K5*9/M5)</f>
        <v>1.53</v>
      </c>
      <c r="L6" s="8">
        <f>SUM(L5*10/M5)</f>
        <v>2.8</v>
      </c>
      <c r="M6" s="8">
        <f t="shared" si="0"/>
        <v>7.94</v>
      </c>
    </row>
    <row r="7" spans="1:13" ht="39.950000000000003" customHeight="1">
      <c r="A7" s="5">
        <v>2</v>
      </c>
      <c r="B7" s="25" t="s">
        <v>5</v>
      </c>
      <c r="C7" s="5">
        <v>0</v>
      </c>
      <c r="D7" s="5">
        <v>1</v>
      </c>
      <c r="E7" s="5">
        <v>1</v>
      </c>
      <c r="F7" s="9">
        <v>5</v>
      </c>
      <c r="G7" s="9">
        <v>9</v>
      </c>
      <c r="H7" s="9">
        <v>5</v>
      </c>
      <c r="I7" s="9">
        <v>11</v>
      </c>
      <c r="J7" s="9">
        <v>26</v>
      </c>
      <c r="K7" s="9">
        <v>18</v>
      </c>
      <c r="L7" s="9">
        <v>24</v>
      </c>
      <c r="M7" s="9">
        <f t="shared" si="0"/>
        <v>100</v>
      </c>
    </row>
    <row r="8" spans="1:13" ht="39.950000000000003" customHeight="1">
      <c r="A8" s="6"/>
      <c r="B8" s="7"/>
      <c r="C8" s="6">
        <f>SUM(C7*1/M7)</f>
        <v>0</v>
      </c>
      <c r="D8" s="6">
        <f>SUM(D7*2/M7)</f>
        <v>0.02</v>
      </c>
      <c r="E8" s="6">
        <f>SUM(E7*3/M7)</f>
        <v>0.03</v>
      </c>
      <c r="F8" s="8">
        <f>SUM(F7*4/M7)</f>
        <v>0.2</v>
      </c>
      <c r="G8" s="8">
        <f>SUM(G7*5/M7)</f>
        <v>0.45</v>
      </c>
      <c r="H8" s="8">
        <f>SUM(H7*6/M7)</f>
        <v>0.3</v>
      </c>
      <c r="I8" s="8">
        <f>SUM(I7*7/M7)</f>
        <v>0.77</v>
      </c>
      <c r="J8" s="8">
        <f>SUM(J7*8/M7)</f>
        <v>2.08</v>
      </c>
      <c r="K8" s="8">
        <f>SUM(K7*9/M7)</f>
        <v>1.62</v>
      </c>
      <c r="L8" s="8">
        <f>SUM(L7*10/M7)</f>
        <v>2.4</v>
      </c>
      <c r="M8" s="8">
        <f t="shared" si="0"/>
        <v>7.870000000000001</v>
      </c>
    </row>
    <row r="9" spans="1:13" ht="39.950000000000003" customHeight="1">
      <c r="A9" s="27">
        <v>3</v>
      </c>
      <c r="B9" s="28" t="s">
        <v>6</v>
      </c>
      <c r="C9" s="27">
        <v>0</v>
      </c>
      <c r="D9" s="27">
        <v>2</v>
      </c>
      <c r="E9" s="27">
        <v>3</v>
      </c>
      <c r="F9" s="29">
        <v>3</v>
      </c>
      <c r="G9" s="29">
        <v>7</v>
      </c>
      <c r="H9" s="29">
        <v>10</v>
      </c>
      <c r="I9" s="29">
        <v>12</v>
      </c>
      <c r="J9" s="29">
        <v>25</v>
      </c>
      <c r="K9" s="29">
        <v>17</v>
      </c>
      <c r="L9" s="29">
        <v>21</v>
      </c>
      <c r="M9" s="29">
        <f t="shared" si="0"/>
        <v>100</v>
      </c>
    </row>
    <row r="10" spans="1:13" ht="39.950000000000003" customHeight="1">
      <c r="A10" s="6"/>
      <c r="B10" s="7"/>
      <c r="C10" s="6">
        <f>SUM(C9*1/M9)</f>
        <v>0</v>
      </c>
      <c r="D10" s="6">
        <f>SUM(D9*2/M9)</f>
        <v>0.04</v>
      </c>
      <c r="E10" s="6">
        <f>SUM(E9*3/M9)</f>
        <v>0.09</v>
      </c>
      <c r="F10" s="8">
        <f>SUM(F9*4/M9)</f>
        <v>0.12</v>
      </c>
      <c r="G10" s="8">
        <f>SUM(G9*5/M9)</f>
        <v>0.35</v>
      </c>
      <c r="H10" s="8">
        <f>SUM(H9*6/M9)</f>
        <v>0.6</v>
      </c>
      <c r="I10" s="8">
        <f>SUM(I9*7/M9)</f>
        <v>0.84</v>
      </c>
      <c r="J10" s="8">
        <f>SUM(J9*8/M9)</f>
        <v>2</v>
      </c>
      <c r="K10" s="8">
        <f>SUM(K9*9/M9)</f>
        <v>1.53</v>
      </c>
      <c r="L10" s="8">
        <f>SUM(L9*10/M9)</f>
        <v>2.1</v>
      </c>
      <c r="M10" s="8">
        <f t="shared" si="0"/>
        <v>7.67</v>
      </c>
    </row>
    <row r="11" spans="1:13" ht="39.950000000000003" customHeight="1">
      <c r="A11" s="5">
        <v>4</v>
      </c>
      <c r="B11" s="25" t="s">
        <v>7</v>
      </c>
      <c r="C11" s="5">
        <v>0</v>
      </c>
      <c r="D11" s="5">
        <v>3</v>
      </c>
      <c r="E11" s="5">
        <v>0</v>
      </c>
      <c r="F11" s="9">
        <v>4</v>
      </c>
      <c r="G11" s="9">
        <v>9</v>
      </c>
      <c r="H11" s="9">
        <v>13</v>
      </c>
      <c r="I11" s="9">
        <v>10</v>
      </c>
      <c r="J11" s="9">
        <v>20</v>
      </c>
      <c r="K11" s="9">
        <v>14</v>
      </c>
      <c r="L11" s="9">
        <v>27</v>
      </c>
      <c r="M11" s="9">
        <f t="shared" si="0"/>
        <v>100</v>
      </c>
    </row>
    <row r="12" spans="1:13" ht="39.950000000000003" customHeight="1">
      <c r="A12" s="6"/>
      <c r="B12" s="7"/>
      <c r="C12" s="6">
        <f>SUM(C11*1/M11)</f>
        <v>0</v>
      </c>
      <c r="D12" s="6">
        <f>SUM(D11*2/M11)</f>
        <v>0.06</v>
      </c>
      <c r="E12" s="6">
        <f>SUM(E11*3/M11)</f>
        <v>0</v>
      </c>
      <c r="F12" s="8">
        <f>SUM(F11*4/M11)</f>
        <v>0.16</v>
      </c>
      <c r="G12" s="8">
        <f>SUM(G11*5/M11)</f>
        <v>0.45</v>
      </c>
      <c r="H12" s="8">
        <f>SUM(H11*6/M11)</f>
        <v>0.78</v>
      </c>
      <c r="I12" s="8">
        <f>SUM(I11*7/M11)</f>
        <v>0.7</v>
      </c>
      <c r="J12" s="8">
        <f>SUM(J11*8/M11)</f>
        <v>1.6</v>
      </c>
      <c r="K12" s="8">
        <f>SUM(K11*9/M11)</f>
        <v>1.26</v>
      </c>
      <c r="L12" s="8">
        <f>SUM(L11*10/M11)</f>
        <v>2.7</v>
      </c>
      <c r="M12" s="8">
        <f t="shared" si="0"/>
        <v>7.7100000000000009</v>
      </c>
    </row>
    <row r="13" spans="1:13" ht="39.950000000000003" customHeight="1">
      <c r="A13" s="5">
        <v>5</v>
      </c>
      <c r="B13" s="25" t="s">
        <v>8</v>
      </c>
      <c r="C13" s="5">
        <v>0</v>
      </c>
      <c r="D13" s="5">
        <v>2</v>
      </c>
      <c r="E13" s="5">
        <v>1</v>
      </c>
      <c r="F13" s="9">
        <v>2</v>
      </c>
      <c r="G13" s="9">
        <v>12</v>
      </c>
      <c r="H13" s="9">
        <v>10</v>
      </c>
      <c r="I13" s="9">
        <v>9</v>
      </c>
      <c r="J13" s="9">
        <v>24</v>
      </c>
      <c r="K13" s="9">
        <v>20</v>
      </c>
      <c r="L13" s="9">
        <v>20</v>
      </c>
      <c r="M13" s="9">
        <f t="shared" si="0"/>
        <v>100</v>
      </c>
    </row>
    <row r="14" spans="1:13" ht="39.950000000000003" customHeight="1">
      <c r="A14" s="6"/>
      <c r="B14" s="7"/>
      <c r="C14" s="6">
        <f>SUM(C13*1/M13)</f>
        <v>0</v>
      </c>
      <c r="D14" s="6">
        <f>SUM(D13*2/M13)</f>
        <v>0.04</v>
      </c>
      <c r="E14" s="6">
        <f>SUM(E13*3/M13)</f>
        <v>0.03</v>
      </c>
      <c r="F14" s="8">
        <f>SUM(F13*4/M13)</f>
        <v>0.08</v>
      </c>
      <c r="G14" s="8">
        <f>SUM(G13*5/M13)</f>
        <v>0.6</v>
      </c>
      <c r="H14" s="8">
        <f>SUM(H13*6/M13)</f>
        <v>0.6</v>
      </c>
      <c r="I14" s="8">
        <f>SUM(I13*7/M13)</f>
        <v>0.63</v>
      </c>
      <c r="J14" s="8">
        <f>SUM(J13*8/M13)</f>
        <v>1.92</v>
      </c>
      <c r="K14" s="8">
        <f>SUM(K13*9/M13)</f>
        <v>1.8</v>
      </c>
      <c r="L14" s="8">
        <f>SUM(L13*10/M13)</f>
        <v>2</v>
      </c>
      <c r="M14" s="8">
        <f t="shared" si="0"/>
        <v>7.7</v>
      </c>
    </row>
    <row r="15" spans="1:13" ht="39.950000000000003" customHeight="1">
      <c r="A15" s="5">
        <v>6</v>
      </c>
      <c r="B15" s="25" t="s">
        <v>2</v>
      </c>
      <c r="C15" s="5">
        <v>0</v>
      </c>
      <c r="D15" s="5">
        <v>2</v>
      </c>
      <c r="E15" s="5">
        <v>0</v>
      </c>
      <c r="F15" s="5">
        <v>6</v>
      </c>
      <c r="G15" s="5">
        <v>8</v>
      </c>
      <c r="H15" s="5">
        <v>6</v>
      </c>
      <c r="I15" s="5">
        <v>8</v>
      </c>
      <c r="J15" s="5">
        <v>27</v>
      </c>
      <c r="K15" s="5">
        <v>16</v>
      </c>
      <c r="L15" s="5">
        <v>27</v>
      </c>
      <c r="M15" s="9">
        <f t="shared" si="0"/>
        <v>100</v>
      </c>
    </row>
    <row r="16" spans="1:13" ht="39.950000000000003" customHeight="1">
      <c r="A16" s="6"/>
      <c r="B16" s="7"/>
      <c r="C16" s="6">
        <f>SUM(C15*1/M15)</f>
        <v>0</v>
      </c>
      <c r="D16" s="6">
        <f>SUM(D15*2/M15)</f>
        <v>0.04</v>
      </c>
      <c r="E16" s="6">
        <f>SUM(E15*3/M15)</f>
        <v>0</v>
      </c>
      <c r="F16" s="8">
        <f>SUM(F15*4/M15)</f>
        <v>0.24</v>
      </c>
      <c r="G16" s="8">
        <f>SUM(G15*5/M15)</f>
        <v>0.4</v>
      </c>
      <c r="H16" s="8">
        <f>SUM(H15*6/M15)</f>
        <v>0.36</v>
      </c>
      <c r="I16" s="8">
        <f>SUM(I15*7/M15)</f>
        <v>0.56000000000000005</v>
      </c>
      <c r="J16" s="8">
        <f>SUM(J15*8/M15)</f>
        <v>2.16</v>
      </c>
      <c r="K16" s="8">
        <f>SUM(K15*9/M15)</f>
        <v>1.44</v>
      </c>
      <c r="L16" s="8">
        <f>SUM(L15*10/M15)</f>
        <v>2.7</v>
      </c>
      <c r="M16" s="8">
        <f t="shared" si="0"/>
        <v>7.9</v>
      </c>
    </row>
    <row r="17" spans="1:13" ht="39.950000000000003" customHeight="1">
      <c r="A17" s="5">
        <v>7</v>
      </c>
      <c r="B17" s="25" t="s">
        <v>9</v>
      </c>
      <c r="C17" s="5">
        <v>0</v>
      </c>
      <c r="D17" s="5">
        <v>2</v>
      </c>
      <c r="E17" s="5">
        <v>4</v>
      </c>
      <c r="F17" s="9">
        <v>3</v>
      </c>
      <c r="G17" s="9">
        <v>5</v>
      </c>
      <c r="H17" s="9">
        <v>7</v>
      </c>
      <c r="I17" s="9">
        <v>6</v>
      </c>
      <c r="J17" s="9">
        <v>24</v>
      </c>
      <c r="K17" s="9">
        <v>23</v>
      </c>
      <c r="L17" s="9">
        <v>26</v>
      </c>
      <c r="M17" s="9">
        <f t="shared" si="0"/>
        <v>100</v>
      </c>
    </row>
    <row r="18" spans="1:13" ht="39.950000000000003" customHeight="1">
      <c r="A18" s="6"/>
      <c r="B18" s="7"/>
      <c r="C18" s="6">
        <f>SUM(C17*1/M17)</f>
        <v>0</v>
      </c>
      <c r="D18" s="6">
        <f>SUM(D17*2/M17)</f>
        <v>0.04</v>
      </c>
      <c r="E18" s="6">
        <f>SUM(E17*3/M17)</f>
        <v>0.12</v>
      </c>
      <c r="F18" s="8">
        <f>SUM(F17*4/M17)</f>
        <v>0.12</v>
      </c>
      <c r="G18" s="8">
        <f>SUM(G17*5/M17)</f>
        <v>0.25</v>
      </c>
      <c r="H18" s="8">
        <f>SUM(H17*6/M17)</f>
        <v>0.42</v>
      </c>
      <c r="I18" s="8">
        <f>SUM(I17*7/M17)</f>
        <v>0.42</v>
      </c>
      <c r="J18" s="8">
        <f>SUM(J17*8/M17)</f>
        <v>1.92</v>
      </c>
      <c r="K18" s="8">
        <f>SUM(K17*9/M17)</f>
        <v>2.0699999999999998</v>
      </c>
      <c r="L18" s="8">
        <f>SUM(L17*10/M17)</f>
        <v>2.6</v>
      </c>
      <c r="M18" s="8">
        <f t="shared" si="0"/>
        <v>7.9599999999999991</v>
      </c>
    </row>
    <row r="19" spans="1:13" ht="39.950000000000003" customHeight="1">
      <c r="A19" s="5">
        <v>8</v>
      </c>
      <c r="B19" s="25" t="s">
        <v>3</v>
      </c>
      <c r="C19" s="5">
        <v>0</v>
      </c>
      <c r="D19" s="5">
        <v>3</v>
      </c>
      <c r="E19" s="5">
        <v>0</v>
      </c>
      <c r="F19" s="9">
        <v>3</v>
      </c>
      <c r="G19" s="9">
        <v>7</v>
      </c>
      <c r="H19" s="9">
        <v>9</v>
      </c>
      <c r="I19" s="9">
        <v>9</v>
      </c>
      <c r="J19" s="9">
        <v>27</v>
      </c>
      <c r="K19" s="9">
        <v>15</v>
      </c>
      <c r="L19" s="9">
        <v>27</v>
      </c>
      <c r="M19" s="9">
        <f t="shared" si="0"/>
        <v>100</v>
      </c>
    </row>
    <row r="20" spans="1:13" ht="39.950000000000003" customHeight="1">
      <c r="A20" s="6"/>
      <c r="B20" s="8"/>
      <c r="C20" s="6">
        <f>SUM(C19*1/M19)</f>
        <v>0</v>
      </c>
      <c r="D20" s="6">
        <f>SUM(D19*2/M19)</f>
        <v>0.06</v>
      </c>
      <c r="E20" s="6">
        <f>SUM(E19*3/M19)</f>
        <v>0</v>
      </c>
      <c r="F20" s="8">
        <f>SUM(F19*4/M19)</f>
        <v>0.12</v>
      </c>
      <c r="G20" s="8">
        <f>SUM(G19*5/M19)</f>
        <v>0.35</v>
      </c>
      <c r="H20" s="8">
        <f>SUM(H19*6/M19)</f>
        <v>0.54</v>
      </c>
      <c r="I20" s="8">
        <f>SUM(I19*7/M19)</f>
        <v>0.63</v>
      </c>
      <c r="J20" s="8">
        <f>SUM(J19*8/M19)</f>
        <v>2.16</v>
      </c>
      <c r="K20" s="8">
        <f>SUM(K19*9/M19)</f>
        <v>1.35</v>
      </c>
      <c r="L20" s="8">
        <f>SUM(L19*10/M19)</f>
        <v>2.7</v>
      </c>
      <c r="M20" s="8">
        <f t="shared" si="0"/>
        <v>7.910000000000001</v>
      </c>
    </row>
  </sheetData>
  <mergeCells count="3">
    <mergeCell ref="A1:L1"/>
    <mergeCell ref="A2:L2"/>
    <mergeCell ref="C3:L3"/>
  </mergeCells>
  <pageMargins left="0.19685039370078741" right="0.19685039370078741" top="0.15748031496062992" bottom="0.15748031496062992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topLeftCell="A19" workbookViewId="0">
      <selection activeCell="A19" sqref="A19:M20"/>
    </sheetView>
  </sheetViews>
  <sheetFormatPr defaultRowHeight="20.25"/>
  <cols>
    <col min="1" max="1" width="5.5" style="3" customWidth="1"/>
    <col min="2" max="2" width="37.375" style="1" customWidth="1"/>
    <col min="3" max="5" width="7.75" style="3" customWidth="1"/>
    <col min="6" max="13" width="7.75" style="1" customWidth="1"/>
    <col min="14" max="16384" width="9" style="1"/>
  </cols>
  <sheetData>
    <row r="1" spans="1:13">
      <c r="A1" s="52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>
      <c r="A3" s="5" t="s">
        <v>0</v>
      </c>
      <c r="B3" s="5" t="s">
        <v>1</v>
      </c>
      <c r="C3" s="54" t="s">
        <v>10</v>
      </c>
      <c r="D3" s="55"/>
      <c r="E3" s="55"/>
      <c r="F3" s="55"/>
      <c r="G3" s="55"/>
      <c r="H3" s="55"/>
      <c r="I3" s="55"/>
      <c r="J3" s="55"/>
      <c r="K3" s="55"/>
      <c r="L3" s="56"/>
      <c r="M3" s="5" t="s">
        <v>14</v>
      </c>
    </row>
    <row r="4" spans="1:13">
      <c r="A4" s="6"/>
      <c r="B4" s="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8"/>
    </row>
    <row r="5" spans="1:13" ht="39.950000000000003" customHeight="1">
      <c r="A5" s="5">
        <v>1</v>
      </c>
      <c r="B5" s="25" t="s">
        <v>4</v>
      </c>
      <c r="C5" s="5">
        <v>0</v>
      </c>
      <c r="D5" s="5">
        <v>2</v>
      </c>
      <c r="E5" s="5">
        <v>1</v>
      </c>
      <c r="F5" s="9">
        <v>2</v>
      </c>
      <c r="G5" s="9">
        <v>7</v>
      </c>
      <c r="H5" s="9">
        <v>10</v>
      </c>
      <c r="I5" s="9">
        <v>6</v>
      </c>
      <c r="J5" s="9">
        <v>23</v>
      </c>
      <c r="K5" s="9">
        <v>14</v>
      </c>
      <c r="L5" s="9">
        <v>35</v>
      </c>
      <c r="M5" s="9">
        <f t="shared" ref="M5:M20" si="0">SUM(C5:L5)</f>
        <v>100</v>
      </c>
    </row>
    <row r="6" spans="1:13" ht="39.950000000000003" customHeight="1">
      <c r="A6" s="6"/>
      <c r="B6" s="7"/>
      <c r="C6" s="6">
        <f>SUM(C5*1/M5)</f>
        <v>0</v>
      </c>
      <c r="D6" s="6">
        <f>SUM(D5*2/M5)</f>
        <v>0.04</v>
      </c>
      <c r="E6" s="6">
        <f>SUM(E5*3/M5)</f>
        <v>0.03</v>
      </c>
      <c r="F6" s="8">
        <f>SUM(F5*4/M5)</f>
        <v>0.08</v>
      </c>
      <c r="G6" s="8">
        <f>SUM(G5*5/M5)</f>
        <v>0.35</v>
      </c>
      <c r="H6" s="8">
        <f>SUM(H5*6/M5)</f>
        <v>0.6</v>
      </c>
      <c r="I6" s="8">
        <f>SUM(I5*7/M5)</f>
        <v>0.42</v>
      </c>
      <c r="J6" s="8">
        <f>SUM(J5*8/M5)</f>
        <v>1.84</v>
      </c>
      <c r="K6" s="8">
        <f>SUM(K5*9/M5)</f>
        <v>1.26</v>
      </c>
      <c r="L6" s="8">
        <f>SUM(L5*10/M5)</f>
        <v>3.5</v>
      </c>
      <c r="M6" s="8">
        <f t="shared" si="0"/>
        <v>8.120000000000001</v>
      </c>
    </row>
    <row r="7" spans="1:13" ht="39.950000000000003" customHeight="1">
      <c r="A7" s="5">
        <v>2</v>
      </c>
      <c r="B7" s="25" t="s">
        <v>5</v>
      </c>
      <c r="C7" s="5">
        <v>0</v>
      </c>
      <c r="D7" s="5">
        <v>2</v>
      </c>
      <c r="E7" s="5">
        <v>0</v>
      </c>
      <c r="F7" s="9">
        <v>3</v>
      </c>
      <c r="G7" s="9">
        <v>7</v>
      </c>
      <c r="H7" s="9">
        <v>8</v>
      </c>
      <c r="I7" s="9">
        <v>14</v>
      </c>
      <c r="J7" s="9">
        <v>19</v>
      </c>
      <c r="K7" s="9">
        <v>18</v>
      </c>
      <c r="L7" s="9">
        <v>29</v>
      </c>
      <c r="M7" s="9">
        <f t="shared" si="0"/>
        <v>100</v>
      </c>
    </row>
    <row r="8" spans="1:13" ht="39.950000000000003" customHeight="1">
      <c r="A8" s="6"/>
      <c r="B8" s="7"/>
      <c r="C8" s="6">
        <f>SUM(C7*1/M7)</f>
        <v>0</v>
      </c>
      <c r="D8" s="6">
        <f>SUM(D7*2/M7)</f>
        <v>0.04</v>
      </c>
      <c r="E8" s="6">
        <f>SUM(E7*3/M7)</f>
        <v>0</v>
      </c>
      <c r="F8" s="8">
        <f>SUM(F7*4/M7)</f>
        <v>0.12</v>
      </c>
      <c r="G8" s="8">
        <f>SUM(G7*5/M7)</f>
        <v>0.35</v>
      </c>
      <c r="H8" s="8">
        <f>SUM(H7*6/M7)</f>
        <v>0.48</v>
      </c>
      <c r="I8" s="8">
        <f>SUM(I7*7/M7)</f>
        <v>0.98</v>
      </c>
      <c r="J8" s="8">
        <f>SUM(J7*8/M7)</f>
        <v>1.52</v>
      </c>
      <c r="K8" s="8">
        <f>SUM(K7*9/M7)</f>
        <v>1.62</v>
      </c>
      <c r="L8" s="8">
        <f>SUM(L7*10/M7)</f>
        <v>2.9</v>
      </c>
      <c r="M8" s="8">
        <f t="shared" si="0"/>
        <v>8.01</v>
      </c>
    </row>
    <row r="9" spans="1:13" ht="39.950000000000003" customHeight="1">
      <c r="A9" s="5">
        <v>3</v>
      </c>
      <c r="B9" s="25" t="s">
        <v>6</v>
      </c>
      <c r="C9" s="5">
        <v>0</v>
      </c>
      <c r="D9" s="5">
        <v>2</v>
      </c>
      <c r="E9" s="5">
        <v>0</v>
      </c>
      <c r="F9" s="9">
        <v>3</v>
      </c>
      <c r="G9" s="9">
        <v>7</v>
      </c>
      <c r="H9" s="9">
        <v>13</v>
      </c>
      <c r="I9" s="9">
        <v>11</v>
      </c>
      <c r="J9" s="9">
        <v>22</v>
      </c>
      <c r="K9" s="9">
        <v>15</v>
      </c>
      <c r="L9" s="9">
        <v>27</v>
      </c>
      <c r="M9" s="9">
        <f t="shared" si="0"/>
        <v>100</v>
      </c>
    </row>
    <row r="10" spans="1:13" ht="39.950000000000003" customHeight="1">
      <c r="A10" s="6"/>
      <c r="B10" s="7"/>
      <c r="C10" s="6">
        <f>SUM(C9*1/M9)</f>
        <v>0</v>
      </c>
      <c r="D10" s="6">
        <f>SUM(D9*2/M9)</f>
        <v>0.04</v>
      </c>
      <c r="E10" s="6">
        <f>SUM(E9*3/M9)</f>
        <v>0</v>
      </c>
      <c r="F10" s="8">
        <f>SUM(F9*4/M9)</f>
        <v>0.12</v>
      </c>
      <c r="G10" s="8">
        <f>SUM(G9*5/M9)</f>
        <v>0.35</v>
      </c>
      <c r="H10" s="8">
        <f>SUM(H9*6/M9)</f>
        <v>0.78</v>
      </c>
      <c r="I10" s="8">
        <f>SUM(I9*7/M9)</f>
        <v>0.77</v>
      </c>
      <c r="J10" s="8">
        <f>SUM(J9*8/M9)</f>
        <v>1.76</v>
      </c>
      <c r="K10" s="8">
        <f>SUM(K9*9/M9)</f>
        <v>1.35</v>
      </c>
      <c r="L10" s="8">
        <f>SUM(L9*10/M9)</f>
        <v>2.7</v>
      </c>
      <c r="M10" s="8">
        <f t="shared" si="0"/>
        <v>7.87</v>
      </c>
    </row>
    <row r="11" spans="1:13" ht="39.950000000000003" customHeight="1">
      <c r="A11" s="5">
        <v>4</v>
      </c>
      <c r="B11" s="25" t="s">
        <v>7</v>
      </c>
      <c r="C11" s="5">
        <v>0</v>
      </c>
      <c r="D11" s="5">
        <v>2</v>
      </c>
      <c r="E11" s="5">
        <v>0</v>
      </c>
      <c r="F11" s="9">
        <v>2</v>
      </c>
      <c r="G11" s="9">
        <v>7</v>
      </c>
      <c r="H11" s="9">
        <v>13</v>
      </c>
      <c r="I11" s="9">
        <v>11</v>
      </c>
      <c r="J11" s="9">
        <v>17</v>
      </c>
      <c r="K11" s="9">
        <v>22</v>
      </c>
      <c r="L11" s="9">
        <v>26</v>
      </c>
      <c r="M11" s="9">
        <f t="shared" si="0"/>
        <v>100</v>
      </c>
    </row>
    <row r="12" spans="1:13" ht="39.950000000000003" customHeight="1">
      <c r="A12" s="6"/>
      <c r="B12" s="7"/>
      <c r="C12" s="6">
        <f>SUM(C11*1/M11)</f>
        <v>0</v>
      </c>
      <c r="D12" s="6">
        <f>SUM(D11*2/M11)</f>
        <v>0.04</v>
      </c>
      <c r="E12" s="6">
        <f>SUM(E11*3/M11)</f>
        <v>0</v>
      </c>
      <c r="F12" s="8">
        <f>SUM(F11*4/M11)</f>
        <v>0.08</v>
      </c>
      <c r="G12" s="8">
        <f>SUM(G11*5/M11)</f>
        <v>0.35</v>
      </c>
      <c r="H12" s="8">
        <f>SUM(H11*6/M11)</f>
        <v>0.78</v>
      </c>
      <c r="I12" s="8">
        <f>SUM(I11*7/M11)</f>
        <v>0.77</v>
      </c>
      <c r="J12" s="8">
        <f>SUM(J11*8/M11)</f>
        <v>1.36</v>
      </c>
      <c r="K12" s="8">
        <f>SUM(K11*9/M11)</f>
        <v>1.98</v>
      </c>
      <c r="L12" s="8">
        <f>SUM(L11*10/M11)</f>
        <v>2.6</v>
      </c>
      <c r="M12" s="8">
        <f t="shared" si="0"/>
        <v>7.9599999999999991</v>
      </c>
    </row>
    <row r="13" spans="1:13" ht="39.950000000000003" customHeight="1">
      <c r="A13" s="5">
        <v>5</v>
      </c>
      <c r="B13" s="25" t="s">
        <v>8</v>
      </c>
      <c r="C13" s="5">
        <v>0</v>
      </c>
      <c r="D13" s="5">
        <v>2</v>
      </c>
      <c r="E13" s="5">
        <v>1</v>
      </c>
      <c r="F13" s="9">
        <v>2</v>
      </c>
      <c r="G13" s="9">
        <v>12</v>
      </c>
      <c r="H13" s="9">
        <v>11</v>
      </c>
      <c r="I13" s="9">
        <v>11</v>
      </c>
      <c r="J13" s="9">
        <v>16</v>
      </c>
      <c r="K13" s="9">
        <v>21</v>
      </c>
      <c r="L13" s="9">
        <v>24</v>
      </c>
      <c r="M13" s="9">
        <f t="shared" si="0"/>
        <v>100</v>
      </c>
    </row>
    <row r="14" spans="1:13" ht="39.950000000000003" customHeight="1">
      <c r="A14" s="6"/>
      <c r="B14" s="7"/>
      <c r="C14" s="6">
        <f>SUM(C13*1/M13)</f>
        <v>0</v>
      </c>
      <c r="D14" s="6">
        <f>SUM(D13*2/M13)</f>
        <v>0.04</v>
      </c>
      <c r="E14" s="6">
        <f>SUM(E13*3/M13)</f>
        <v>0.03</v>
      </c>
      <c r="F14" s="8">
        <f>SUM(F13*4/M13)</f>
        <v>0.08</v>
      </c>
      <c r="G14" s="8">
        <f>SUM(G13*5/M13)</f>
        <v>0.6</v>
      </c>
      <c r="H14" s="8">
        <f>SUM(H13*6/M13)</f>
        <v>0.66</v>
      </c>
      <c r="I14" s="8">
        <f>SUM(I13*7/M13)</f>
        <v>0.77</v>
      </c>
      <c r="J14" s="8">
        <f>SUM(J13*8/M13)</f>
        <v>1.28</v>
      </c>
      <c r="K14" s="8">
        <f>SUM(K13*9/M13)</f>
        <v>1.89</v>
      </c>
      <c r="L14" s="8">
        <f>SUM(L13*10/M13)</f>
        <v>2.4</v>
      </c>
      <c r="M14" s="8">
        <f t="shared" si="0"/>
        <v>7.75</v>
      </c>
    </row>
    <row r="15" spans="1:13" ht="39.950000000000003" customHeight="1">
      <c r="A15" s="5">
        <v>6</v>
      </c>
      <c r="B15" s="25" t="s">
        <v>2</v>
      </c>
      <c r="C15" s="5">
        <v>0</v>
      </c>
      <c r="D15" s="5">
        <v>1</v>
      </c>
      <c r="E15" s="5">
        <v>1</v>
      </c>
      <c r="F15" s="5">
        <v>3</v>
      </c>
      <c r="G15" s="5">
        <v>8</v>
      </c>
      <c r="H15" s="5">
        <v>10</v>
      </c>
      <c r="I15" s="5">
        <v>11</v>
      </c>
      <c r="J15" s="5">
        <v>27</v>
      </c>
      <c r="K15" s="5">
        <v>11</v>
      </c>
      <c r="L15" s="5">
        <v>28</v>
      </c>
      <c r="M15" s="9">
        <f t="shared" si="0"/>
        <v>100</v>
      </c>
    </row>
    <row r="16" spans="1:13" ht="39.950000000000003" customHeight="1">
      <c r="A16" s="6"/>
      <c r="B16" s="7"/>
      <c r="C16" s="6">
        <f>SUM(C15*1/M15)</f>
        <v>0</v>
      </c>
      <c r="D16" s="6">
        <f>SUM(D15*2/M15)</f>
        <v>0.02</v>
      </c>
      <c r="E16" s="6">
        <f>SUM(E15*3/M15)</f>
        <v>0.03</v>
      </c>
      <c r="F16" s="8">
        <f>SUM(F15*4/M15)</f>
        <v>0.12</v>
      </c>
      <c r="G16" s="8">
        <f>SUM(G15*5/M15)</f>
        <v>0.4</v>
      </c>
      <c r="H16" s="8">
        <f>SUM(H15*6/M15)</f>
        <v>0.6</v>
      </c>
      <c r="I16" s="8">
        <f>SUM(I15*7/M15)</f>
        <v>0.77</v>
      </c>
      <c r="J16" s="8">
        <f>SUM(J15*8/M15)</f>
        <v>2.16</v>
      </c>
      <c r="K16" s="8">
        <f>SUM(K15*9/M15)</f>
        <v>0.99</v>
      </c>
      <c r="L16" s="8">
        <f>SUM(L15*10/M15)</f>
        <v>2.8</v>
      </c>
      <c r="M16" s="8">
        <f t="shared" si="0"/>
        <v>7.89</v>
      </c>
    </row>
    <row r="17" spans="1:13" ht="39.950000000000003" customHeight="1">
      <c r="A17" s="5">
        <v>7</v>
      </c>
      <c r="B17" s="25" t="s">
        <v>9</v>
      </c>
      <c r="C17" s="5">
        <v>0</v>
      </c>
      <c r="D17" s="5">
        <v>1</v>
      </c>
      <c r="E17" s="5">
        <v>1</v>
      </c>
      <c r="F17" s="9">
        <v>3</v>
      </c>
      <c r="G17" s="9">
        <v>8</v>
      </c>
      <c r="H17" s="9">
        <v>10</v>
      </c>
      <c r="I17" s="9">
        <v>10</v>
      </c>
      <c r="J17" s="9">
        <v>20</v>
      </c>
      <c r="K17" s="9">
        <v>18</v>
      </c>
      <c r="L17" s="9">
        <v>29</v>
      </c>
      <c r="M17" s="9">
        <f t="shared" si="0"/>
        <v>100</v>
      </c>
    </row>
    <row r="18" spans="1:13" ht="39.950000000000003" customHeight="1">
      <c r="A18" s="6"/>
      <c r="B18" s="7"/>
      <c r="C18" s="6">
        <f>SUM(C17*1/M17)</f>
        <v>0</v>
      </c>
      <c r="D18" s="6">
        <f>SUM(D17*2/M17)</f>
        <v>0.02</v>
      </c>
      <c r="E18" s="6">
        <f>SUM(E17*3/M17)</f>
        <v>0.03</v>
      </c>
      <c r="F18" s="8">
        <f>SUM(F17*4/M17)</f>
        <v>0.12</v>
      </c>
      <c r="G18" s="8">
        <f>SUM(G17*5/M17)</f>
        <v>0.4</v>
      </c>
      <c r="H18" s="8">
        <f>SUM(H17*6/M17)</f>
        <v>0.6</v>
      </c>
      <c r="I18" s="8">
        <f>SUM(I17*7/M17)</f>
        <v>0.7</v>
      </c>
      <c r="J18" s="8">
        <f>SUM(J17*8/M17)</f>
        <v>1.6</v>
      </c>
      <c r="K18" s="8">
        <f>SUM(K17*9/M17)</f>
        <v>1.62</v>
      </c>
      <c r="L18" s="8">
        <f>SUM(L17*10/M17)</f>
        <v>2.9</v>
      </c>
      <c r="M18" s="8">
        <f t="shared" si="0"/>
        <v>7.99</v>
      </c>
    </row>
    <row r="19" spans="1:13" ht="39.950000000000003" customHeight="1">
      <c r="A19" s="5">
        <v>8</v>
      </c>
      <c r="B19" s="25" t="s">
        <v>3</v>
      </c>
      <c r="C19" s="5">
        <v>0</v>
      </c>
      <c r="D19" s="5">
        <v>3</v>
      </c>
      <c r="E19" s="5">
        <v>0</v>
      </c>
      <c r="F19" s="9">
        <v>3</v>
      </c>
      <c r="G19" s="9">
        <v>7</v>
      </c>
      <c r="H19" s="9">
        <v>9</v>
      </c>
      <c r="I19" s="9">
        <v>6</v>
      </c>
      <c r="J19" s="9">
        <v>24</v>
      </c>
      <c r="K19" s="9">
        <v>15</v>
      </c>
      <c r="L19" s="9">
        <v>3</v>
      </c>
      <c r="M19" s="9">
        <f t="shared" si="0"/>
        <v>70</v>
      </c>
    </row>
    <row r="20" spans="1:13" ht="39.950000000000003" customHeight="1">
      <c r="A20" s="6"/>
      <c r="B20" s="8"/>
      <c r="C20" s="6">
        <f>SUM(C19*1/M19)</f>
        <v>0</v>
      </c>
      <c r="D20" s="6">
        <f>SUM(D19*2/M19)</f>
        <v>8.5714285714285715E-2</v>
      </c>
      <c r="E20" s="6">
        <f>SUM(E19*3/M19)</f>
        <v>0</v>
      </c>
      <c r="F20" s="8">
        <f>SUM(F19*4/M19)</f>
        <v>0.17142857142857143</v>
      </c>
      <c r="G20" s="8">
        <f>SUM(G19*5/M19)</f>
        <v>0.5</v>
      </c>
      <c r="H20" s="8">
        <f>SUM(H19*6/M19)</f>
        <v>0.77142857142857146</v>
      </c>
      <c r="I20" s="8">
        <f>SUM(I19*7/M19)</f>
        <v>0.6</v>
      </c>
      <c r="J20" s="8">
        <f>SUM(J19*8/M19)</f>
        <v>2.7428571428571429</v>
      </c>
      <c r="K20" s="8">
        <f>SUM(K19*9/M19)</f>
        <v>1.9285714285714286</v>
      </c>
      <c r="L20" s="8">
        <f>SUM(L19*10/M19)</f>
        <v>0.42857142857142855</v>
      </c>
      <c r="M20" s="8">
        <f t="shared" si="0"/>
        <v>7.2285714285714295</v>
      </c>
    </row>
  </sheetData>
  <mergeCells count="3">
    <mergeCell ref="A1:L1"/>
    <mergeCell ref="A2:L2"/>
    <mergeCell ref="C3:L3"/>
  </mergeCells>
  <pageMargins left="0.19685039370078741" right="0.19685039370078741" top="0.15748031496062992" bottom="0.15748031496062992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0"/>
  <sheetViews>
    <sheetView topLeftCell="A19" workbookViewId="0">
      <selection activeCell="A19" sqref="A19:M20"/>
    </sheetView>
  </sheetViews>
  <sheetFormatPr defaultRowHeight="20.25"/>
  <cols>
    <col min="1" max="1" width="5.5" style="3" customWidth="1"/>
    <col min="2" max="2" width="38.75" style="1" customWidth="1"/>
    <col min="3" max="5" width="7.625" style="3" customWidth="1"/>
    <col min="6" max="13" width="7.625" style="1" customWidth="1"/>
    <col min="14" max="16384" width="9" style="1"/>
  </cols>
  <sheetData>
    <row r="1" spans="1:13">
      <c r="A1" s="52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>
      <c r="A3" s="5" t="s">
        <v>0</v>
      </c>
      <c r="B3" s="5" t="s">
        <v>1</v>
      </c>
      <c r="C3" s="54" t="s">
        <v>10</v>
      </c>
      <c r="D3" s="55"/>
      <c r="E3" s="55"/>
      <c r="F3" s="55"/>
      <c r="G3" s="55"/>
      <c r="H3" s="55"/>
      <c r="I3" s="55"/>
      <c r="J3" s="55"/>
      <c r="K3" s="55"/>
      <c r="L3" s="56"/>
      <c r="M3" s="4"/>
    </row>
    <row r="4" spans="1:13">
      <c r="A4" s="6"/>
      <c r="B4" s="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4"/>
    </row>
    <row r="5" spans="1:13" ht="39.950000000000003" customHeight="1">
      <c r="A5" s="5">
        <v>1</v>
      </c>
      <c r="B5" s="24" t="s">
        <v>4</v>
      </c>
      <c r="C5" s="5">
        <v>0</v>
      </c>
      <c r="D5" s="5">
        <v>2</v>
      </c>
      <c r="E5" s="5">
        <v>1</v>
      </c>
      <c r="F5" s="9">
        <v>3</v>
      </c>
      <c r="G5" s="9">
        <v>7</v>
      </c>
      <c r="H5" s="9">
        <v>9</v>
      </c>
      <c r="I5" s="9">
        <v>6</v>
      </c>
      <c r="J5" s="9">
        <v>23</v>
      </c>
      <c r="K5" s="9">
        <v>18</v>
      </c>
      <c r="L5" s="9">
        <v>31</v>
      </c>
      <c r="M5" s="9">
        <f t="shared" ref="M5" si="0">SUM(C5:L5)</f>
        <v>100</v>
      </c>
    </row>
    <row r="6" spans="1:13" ht="39.950000000000003" customHeight="1">
      <c r="A6" s="6"/>
      <c r="B6" s="13"/>
      <c r="C6" s="6">
        <f>SUM(C5*1/M5)</f>
        <v>0</v>
      </c>
      <c r="D6" s="6">
        <f>SUM(D5*2/M5)</f>
        <v>0.04</v>
      </c>
      <c r="E6" s="6">
        <f>SUM(E5*3/M5)</f>
        <v>0.03</v>
      </c>
      <c r="F6" s="8">
        <f>SUM(F5*4/M5)</f>
        <v>0.12</v>
      </c>
      <c r="G6" s="8">
        <f>SUM(G5*5/M5)</f>
        <v>0.35</v>
      </c>
      <c r="H6" s="8">
        <f>SUM(H5*6/M5)</f>
        <v>0.54</v>
      </c>
      <c r="I6" s="8">
        <f>SUM(I5*7/M5)</f>
        <v>0.42</v>
      </c>
      <c r="J6" s="8">
        <f>SUM(J5*8/M5)</f>
        <v>1.84</v>
      </c>
      <c r="K6" s="8">
        <f>SUM(K5*9/M5)</f>
        <v>1.62</v>
      </c>
      <c r="L6" s="8">
        <f>SUM(L5*10/M5)</f>
        <v>3.1</v>
      </c>
      <c r="M6" s="8">
        <f>SUM(C6:L6)</f>
        <v>8.06</v>
      </c>
    </row>
    <row r="7" spans="1:13" ht="39.950000000000003" customHeight="1">
      <c r="A7" s="5">
        <v>2</v>
      </c>
      <c r="B7" s="25" t="s">
        <v>5</v>
      </c>
      <c r="C7" s="5">
        <v>0</v>
      </c>
      <c r="D7" s="5">
        <v>2</v>
      </c>
      <c r="E7" s="5">
        <v>0</v>
      </c>
      <c r="F7" s="9">
        <v>3</v>
      </c>
      <c r="G7" s="9">
        <v>9</v>
      </c>
      <c r="H7" s="9">
        <v>8</v>
      </c>
      <c r="I7" s="9">
        <v>9</v>
      </c>
      <c r="J7" s="9">
        <v>20</v>
      </c>
      <c r="K7" s="9">
        <v>26</v>
      </c>
      <c r="L7" s="9">
        <v>23</v>
      </c>
      <c r="M7" s="9">
        <f t="shared" ref="M7" si="1">SUM(C7:L7)</f>
        <v>100</v>
      </c>
    </row>
    <row r="8" spans="1:13" ht="39.950000000000003" customHeight="1">
      <c r="A8" s="6"/>
      <c r="B8" s="7"/>
      <c r="C8" s="6">
        <f>SUM(C7*1/M7)</f>
        <v>0</v>
      </c>
      <c r="D8" s="6">
        <f>SUM(D7*2/M7)</f>
        <v>0.04</v>
      </c>
      <c r="E8" s="6">
        <f>SUM(E7*3/M7)</f>
        <v>0</v>
      </c>
      <c r="F8" s="8">
        <f>SUM(F7*4/M7)</f>
        <v>0.12</v>
      </c>
      <c r="G8" s="8">
        <f>SUM(G7*5/M7)</f>
        <v>0.45</v>
      </c>
      <c r="H8" s="8">
        <f>SUM(H7*6/M7)</f>
        <v>0.48</v>
      </c>
      <c r="I8" s="8">
        <f>SUM(I7*7/M7)</f>
        <v>0.63</v>
      </c>
      <c r="J8" s="8">
        <f>SUM(J7*8/M7)</f>
        <v>1.6</v>
      </c>
      <c r="K8" s="8">
        <f>SUM(K7*9/M7)</f>
        <v>2.34</v>
      </c>
      <c r="L8" s="8">
        <f>SUM(L7*10/M7)</f>
        <v>2.2999999999999998</v>
      </c>
      <c r="M8" s="8">
        <f>SUM(C8:L8)</f>
        <v>7.96</v>
      </c>
    </row>
    <row r="9" spans="1:13" ht="39.950000000000003" customHeight="1">
      <c r="A9" s="5">
        <v>3</v>
      </c>
      <c r="B9" s="25" t="s">
        <v>6</v>
      </c>
      <c r="C9" s="5">
        <v>0</v>
      </c>
      <c r="D9" s="5">
        <v>2</v>
      </c>
      <c r="E9" s="5">
        <v>0</v>
      </c>
      <c r="F9" s="9">
        <v>2</v>
      </c>
      <c r="G9" s="9">
        <v>8</v>
      </c>
      <c r="H9" s="9">
        <v>13</v>
      </c>
      <c r="I9" s="9">
        <v>10</v>
      </c>
      <c r="J9" s="9">
        <v>23</v>
      </c>
      <c r="K9" s="9">
        <v>16</v>
      </c>
      <c r="L9" s="9">
        <v>26</v>
      </c>
      <c r="M9" s="9">
        <f t="shared" ref="M9" si="2">SUM(C9:L9)</f>
        <v>100</v>
      </c>
    </row>
    <row r="10" spans="1:13" ht="39.950000000000003" customHeight="1">
      <c r="A10" s="6"/>
      <c r="B10" s="7"/>
      <c r="C10" s="6">
        <f>SUM(C9*1/M9)</f>
        <v>0</v>
      </c>
      <c r="D10" s="6">
        <f>SUM(D9*2/M9)</f>
        <v>0.04</v>
      </c>
      <c r="E10" s="6">
        <f>SUM(E9*3/M9)</f>
        <v>0</v>
      </c>
      <c r="F10" s="8">
        <f>SUM(F9*4/M9)</f>
        <v>0.08</v>
      </c>
      <c r="G10" s="8">
        <f>SUM(G9*5/M9)</f>
        <v>0.4</v>
      </c>
      <c r="H10" s="8">
        <f>SUM(H9*6/M9)</f>
        <v>0.78</v>
      </c>
      <c r="I10" s="8">
        <f>SUM(I9*7/M9)</f>
        <v>0.7</v>
      </c>
      <c r="J10" s="8">
        <f>SUM(J9*8/M9)</f>
        <v>1.84</v>
      </c>
      <c r="K10" s="8">
        <f>SUM(K9*9/M9)</f>
        <v>1.44</v>
      </c>
      <c r="L10" s="8">
        <f>SUM(L9*10/M9)</f>
        <v>2.6</v>
      </c>
      <c r="M10" s="8">
        <f>SUM(C10:L10)</f>
        <v>7.879999999999999</v>
      </c>
    </row>
    <row r="11" spans="1:13" ht="39.950000000000003" customHeight="1">
      <c r="A11" s="5">
        <v>4</v>
      </c>
      <c r="B11" s="25" t="s">
        <v>7</v>
      </c>
      <c r="C11" s="5">
        <v>0</v>
      </c>
      <c r="D11" s="5">
        <v>1</v>
      </c>
      <c r="E11" s="5">
        <v>2</v>
      </c>
      <c r="F11" s="9">
        <v>2</v>
      </c>
      <c r="G11" s="9">
        <v>11</v>
      </c>
      <c r="H11" s="9">
        <v>12</v>
      </c>
      <c r="I11" s="9">
        <v>7</v>
      </c>
      <c r="J11" s="9">
        <v>25</v>
      </c>
      <c r="K11" s="9">
        <v>18</v>
      </c>
      <c r="L11" s="9">
        <v>22</v>
      </c>
      <c r="M11" s="9">
        <f t="shared" ref="M11" si="3">SUM(C11:L11)</f>
        <v>100</v>
      </c>
    </row>
    <row r="12" spans="1:13" ht="39.950000000000003" customHeight="1">
      <c r="A12" s="6"/>
      <c r="B12" s="7"/>
      <c r="C12" s="6">
        <f>SUM(C11*1/M11)</f>
        <v>0</v>
      </c>
      <c r="D12" s="6">
        <f>SUM(D11*2/M11)</f>
        <v>0.02</v>
      </c>
      <c r="E12" s="6">
        <f>SUM(E11*3/M11)</f>
        <v>0.06</v>
      </c>
      <c r="F12" s="8">
        <f>SUM(F11*4/M11)</f>
        <v>0.08</v>
      </c>
      <c r="G12" s="8">
        <f>SUM(G11*5/M11)</f>
        <v>0.55000000000000004</v>
      </c>
      <c r="H12" s="8">
        <f>SUM(H11*6/M11)</f>
        <v>0.72</v>
      </c>
      <c r="I12" s="8">
        <f>SUM(I11*7/M11)</f>
        <v>0.49</v>
      </c>
      <c r="J12" s="8">
        <f>SUM(J11*8/M11)</f>
        <v>2</v>
      </c>
      <c r="K12" s="8">
        <f>SUM(K11*9/M11)</f>
        <v>1.62</v>
      </c>
      <c r="L12" s="8">
        <f>SUM(L11*10/M11)</f>
        <v>2.2000000000000002</v>
      </c>
      <c r="M12" s="8">
        <f>SUM(C12:L12)</f>
        <v>7.74</v>
      </c>
    </row>
    <row r="13" spans="1:13" ht="39.950000000000003" customHeight="1">
      <c r="A13" s="5">
        <v>5</v>
      </c>
      <c r="B13" s="25" t="s">
        <v>8</v>
      </c>
      <c r="C13" s="5">
        <v>0</v>
      </c>
      <c r="D13" s="5">
        <v>2</v>
      </c>
      <c r="E13" s="5">
        <v>0</v>
      </c>
      <c r="F13" s="9">
        <v>4</v>
      </c>
      <c r="G13" s="9">
        <v>10</v>
      </c>
      <c r="H13" s="9">
        <v>12</v>
      </c>
      <c r="I13" s="9">
        <v>10</v>
      </c>
      <c r="J13" s="9">
        <v>21</v>
      </c>
      <c r="K13" s="9">
        <v>19</v>
      </c>
      <c r="L13" s="9">
        <v>22</v>
      </c>
      <c r="M13" s="9">
        <f t="shared" ref="M13" si="4">SUM(C13:L13)</f>
        <v>100</v>
      </c>
    </row>
    <row r="14" spans="1:13" ht="39.950000000000003" customHeight="1">
      <c r="A14" s="6"/>
      <c r="B14" s="7"/>
      <c r="C14" s="6">
        <f>SUM(C13*1/M13)</f>
        <v>0</v>
      </c>
      <c r="D14" s="6">
        <f>SUM(D13*2/M13)</f>
        <v>0.04</v>
      </c>
      <c r="E14" s="6">
        <f>SUM(E13*3/M13)</f>
        <v>0</v>
      </c>
      <c r="F14" s="8">
        <f>SUM(F13*4/M13)</f>
        <v>0.16</v>
      </c>
      <c r="G14" s="8">
        <f>SUM(G13*5/M13)</f>
        <v>0.5</v>
      </c>
      <c r="H14" s="8">
        <f>SUM(H13*6/M13)</f>
        <v>0.72</v>
      </c>
      <c r="I14" s="8">
        <f>SUM(I13*7/M13)</f>
        <v>0.7</v>
      </c>
      <c r="J14" s="8">
        <f>SUM(J13*8/M13)</f>
        <v>1.68</v>
      </c>
      <c r="K14" s="8">
        <f>SUM(K13*9/M13)</f>
        <v>1.71</v>
      </c>
      <c r="L14" s="8">
        <f>SUM(L13*10/M13)</f>
        <v>2.2000000000000002</v>
      </c>
      <c r="M14" s="8">
        <f>SUM(C14:L14)</f>
        <v>7.71</v>
      </c>
    </row>
    <row r="15" spans="1:13" ht="39.950000000000003" customHeight="1">
      <c r="A15" s="5">
        <v>6</v>
      </c>
      <c r="B15" s="25" t="s">
        <v>2</v>
      </c>
      <c r="C15" s="5">
        <v>0</v>
      </c>
      <c r="D15" s="5">
        <v>2</v>
      </c>
      <c r="E15" s="5">
        <v>2</v>
      </c>
      <c r="F15" s="5">
        <v>2</v>
      </c>
      <c r="G15" s="5">
        <v>9</v>
      </c>
      <c r="H15" s="5">
        <v>10</v>
      </c>
      <c r="I15" s="5">
        <v>10</v>
      </c>
      <c r="J15" s="5">
        <v>22</v>
      </c>
      <c r="K15" s="5">
        <v>18</v>
      </c>
      <c r="L15" s="5">
        <v>25</v>
      </c>
      <c r="M15" s="9">
        <f t="shared" ref="M15" si="5">SUM(C15:L15)</f>
        <v>100</v>
      </c>
    </row>
    <row r="16" spans="1:13" ht="39.950000000000003" customHeight="1">
      <c r="A16" s="6"/>
      <c r="B16" s="7"/>
      <c r="C16" s="6">
        <f>SUM(C15*1/M15)</f>
        <v>0</v>
      </c>
      <c r="D16" s="6">
        <f>SUM(D15*2/M15)</f>
        <v>0.04</v>
      </c>
      <c r="E16" s="6">
        <f>SUM(E15*3/M15)</f>
        <v>0.06</v>
      </c>
      <c r="F16" s="8">
        <f>SUM(F15*4/M15)</f>
        <v>0.08</v>
      </c>
      <c r="G16" s="8">
        <f>SUM(G15*5/M15)</f>
        <v>0.45</v>
      </c>
      <c r="H16" s="8">
        <f>SUM(H15*6/M15)</f>
        <v>0.6</v>
      </c>
      <c r="I16" s="8">
        <f>SUM(I15*7/M15)</f>
        <v>0.7</v>
      </c>
      <c r="J16" s="8">
        <f>SUM(J15*8/M15)</f>
        <v>1.76</v>
      </c>
      <c r="K16" s="8">
        <f>SUM(K15*9/M15)</f>
        <v>1.62</v>
      </c>
      <c r="L16" s="8">
        <f>SUM(L15*10/M15)</f>
        <v>2.5</v>
      </c>
      <c r="M16" s="8">
        <f>SUM(C16:L16)</f>
        <v>7.8100000000000005</v>
      </c>
    </row>
    <row r="17" spans="1:13" ht="39.950000000000003" customHeight="1">
      <c r="A17" s="5">
        <v>7</v>
      </c>
      <c r="B17" s="25" t="s">
        <v>9</v>
      </c>
      <c r="C17" s="5">
        <v>0</v>
      </c>
      <c r="D17" s="5">
        <v>2</v>
      </c>
      <c r="E17" s="5">
        <v>0</v>
      </c>
      <c r="F17" s="9">
        <v>3</v>
      </c>
      <c r="G17" s="9">
        <v>10</v>
      </c>
      <c r="H17" s="9">
        <v>11</v>
      </c>
      <c r="I17" s="9">
        <v>9</v>
      </c>
      <c r="J17" s="9">
        <v>19</v>
      </c>
      <c r="K17" s="9">
        <v>21</v>
      </c>
      <c r="L17" s="9">
        <v>25</v>
      </c>
      <c r="M17" s="9">
        <f t="shared" ref="M17" si="6">SUM(C17:L17)</f>
        <v>100</v>
      </c>
    </row>
    <row r="18" spans="1:13" ht="39.950000000000003" customHeight="1">
      <c r="A18" s="6"/>
      <c r="B18" s="7"/>
      <c r="C18" s="6">
        <f>SUM(C17*1/M17)</f>
        <v>0</v>
      </c>
      <c r="D18" s="6">
        <f>SUM(D17*2/M17)</f>
        <v>0.04</v>
      </c>
      <c r="E18" s="6">
        <f>SUM(E17*3/M17)</f>
        <v>0</v>
      </c>
      <c r="F18" s="8">
        <f>SUM(F17*4/M17)</f>
        <v>0.12</v>
      </c>
      <c r="G18" s="8">
        <f>SUM(G17*5/M17)</f>
        <v>0.5</v>
      </c>
      <c r="H18" s="8">
        <f>SUM(H17*6/M17)</f>
        <v>0.66</v>
      </c>
      <c r="I18" s="8">
        <f>SUM(I17*7/M17)</f>
        <v>0.63</v>
      </c>
      <c r="J18" s="8">
        <f>SUM(J17*8/M17)</f>
        <v>1.52</v>
      </c>
      <c r="K18" s="8">
        <f>SUM(K17*9/M17)</f>
        <v>1.89</v>
      </c>
      <c r="L18" s="8">
        <f>SUM(L17*10/M17)</f>
        <v>2.5</v>
      </c>
      <c r="M18" s="8">
        <f>SUM(C18:L18)</f>
        <v>7.86</v>
      </c>
    </row>
    <row r="19" spans="1:13" ht="39.950000000000003" customHeight="1">
      <c r="A19" s="5">
        <v>8</v>
      </c>
      <c r="B19" s="25" t="s">
        <v>3</v>
      </c>
      <c r="C19" s="5">
        <v>0</v>
      </c>
      <c r="D19" s="5">
        <v>2</v>
      </c>
      <c r="E19" s="5">
        <v>0</v>
      </c>
      <c r="F19" s="9">
        <v>4</v>
      </c>
      <c r="G19" s="9">
        <v>7</v>
      </c>
      <c r="H19" s="9">
        <v>9</v>
      </c>
      <c r="I19" s="9">
        <v>9</v>
      </c>
      <c r="J19" s="9">
        <v>24</v>
      </c>
      <c r="K19" s="9">
        <v>21</v>
      </c>
      <c r="L19" s="9">
        <v>24</v>
      </c>
      <c r="M19" s="9">
        <f t="shared" ref="M19" si="7">SUM(C19:L19)</f>
        <v>100</v>
      </c>
    </row>
    <row r="20" spans="1:13" ht="39.950000000000003" customHeight="1">
      <c r="A20" s="6"/>
      <c r="B20" s="8"/>
      <c r="C20" s="6">
        <f>SUM(C19*1/M19)</f>
        <v>0</v>
      </c>
      <c r="D20" s="6">
        <f>SUM(D19*2/M19)</f>
        <v>0.04</v>
      </c>
      <c r="E20" s="6">
        <f>SUM(E19*3/M19)</f>
        <v>0</v>
      </c>
      <c r="F20" s="8">
        <f>SUM(F19*4/M19)</f>
        <v>0.16</v>
      </c>
      <c r="G20" s="8">
        <f>SUM(G19*5/M19)</f>
        <v>0.35</v>
      </c>
      <c r="H20" s="8">
        <f>SUM(H19*6/M19)</f>
        <v>0.54</v>
      </c>
      <c r="I20" s="8">
        <f>SUM(I19*7/M19)</f>
        <v>0.63</v>
      </c>
      <c r="J20" s="8">
        <f>SUM(J19*8/M19)</f>
        <v>1.92</v>
      </c>
      <c r="K20" s="8">
        <f>SUM(K19*9/M19)</f>
        <v>1.89</v>
      </c>
      <c r="L20" s="8">
        <f>SUM(L19*10/M19)</f>
        <v>2.4</v>
      </c>
      <c r="M20" s="8">
        <f>SUM(C20:L20)</f>
        <v>7.93</v>
      </c>
    </row>
  </sheetData>
  <mergeCells count="3">
    <mergeCell ref="A1:L1"/>
    <mergeCell ref="A2:L2"/>
    <mergeCell ref="C3:L3"/>
  </mergeCells>
  <pageMargins left="0.19685039370078741" right="0.19685039370078741" top="0.15748031496062992" bottom="0.15748031496062992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1. ความพึงพอใจของผู้เกี่ยวข้อง</vt:lpstr>
      <vt:lpstr>คะแนนรวม ย. 1</vt:lpstr>
      <vt:lpstr>คะแนนรวม ย. 2</vt:lpstr>
      <vt:lpstr>คะแนนรวม ย.3</vt:lpstr>
      <vt:lpstr>คะแนนรวม ย.4</vt:lpstr>
      <vt:lpstr>คะแนนรวม ย.5</vt:lpstr>
      <vt:lpstr>คะแนนรวม  ย.6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2019-12-20T08:07:52Z</cp:lastPrinted>
  <dcterms:created xsi:type="dcterms:W3CDTF">2017-09-26T07:57:29Z</dcterms:created>
  <dcterms:modified xsi:type="dcterms:W3CDTF">2019-12-20T08:08:05Z</dcterms:modified>
</cp:coreProperties>
</file>