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935" windowHeight="8130" activeTab="9"/>
  </bookViews>
  <sheets>
    <sheet name="แบบ 1" sheetId="1" r:id="rId1"/>
    <sheet name="สขร  ต.ค" sheetId="2" r:id="rId2"/>
    <sheet name="สขร  พ.ย" sheetId="3" r:id="rId3"/>
    <sheet name="สขร  ธ.ค" sheetId="4" r:id="rId4"/>
    <sheet name="สขร  ม.ค" sheetId="5" r:id="rId5"/>
    <sheet name="สขร  ก.พ" sheetId="6" r:id="rId6"/>
    <sheet name="สขร  มี.ค" sheetId="7" r:id="rId7"/>
    <sheet name="สขร เม.ย" sheetId="8" r:id="rId8"/>
    <sheet name="สขร พ.ค" sheetId="9" r:id="rId9"/>
    <sheet name="สขรมิ.ย." sheetId="10" r:id="rId10"/>
    <sheet name="สขรก.ค" sheetId="11" r:id="rId11"/>
    <sheet name="สขรส.ค" sheetId="12" r:id="rId12"/>
    <sheet name="สขร ก.ย" sheetId="14" r:id="rId13"/>
  </sheets>
  <definedNames>
    <definedName name="_xlnm.Print_Titles" localSheetId="5">'สขร  ก.พ'!$1:$4</definedName>
    <definedName name="_xlnm.Print_Titles" localSheetId="1">'สขร  ต.ค'!$1:$4</definedName>
    <definedName name="_xlnm.Print_Titles" localSheetId="3">'สขร  ธ.ค'!$1:$4</definedName>
    <definedName name="_xlnm.Print_Titles" localSheetId="2">'สขร  พ.ย'!$1:$4</definedName>
    <definedName name="_xlnm.Print_Titles" localSheetId="4">'สขร  ม.ค'!$1:$4</definedName>
    <definedName name="_xlnm.Print_Titles" localSheetId="6">'สขร  มี.ค'!$1:$4</definedName>
    <definedName name="_xlnm.Print_Titles" localSheetId="12">'สขร ก.ย'!$1:$4</definedName>
    <definedName name="_xlnm.Print_Titles" localSheetId="8">'สขร พ.ค'!$1:$4</definedName>
    <definedName name="_xlnm.Print_Titles" localSheetId="7">'สขร เม.ย'!$1:$4</definedName>
    <definedName name="_xlnm.Print_Titles" localSheetId="10">สขรก.ค!$1:$4</definedName>
    <definedName name="_xlnm.Print_Titles" localSheetId="9">สขรมิ.ย.!$1:$4</definedName>
    <definedName name="_xlnm.Print_Titles" localSheetId="11">สขรส.ค!$1:$4</definedName>
  </definedNames>
  <calcPr calcId="145621"/>
</workbook>
</file>

<file path=xl/calcChain.xml><?xml version="1.0" encoding="utf-8"?>
<calcChain xmlns="http://schemas.openxmlformats.org/spreadsheetml/2006/main">
  <c r="AA22" i="10" l="1"/>
  <c r="AF21" i="10"/>
  <c r="AA20" i="10"/>
  <c r="AF19" i="10"/>
  <c r="AA18" i="10"/>
  <c r="AF17" i="10"/>
  <c r="AA16" i="10"/>
  <c r="AF15" i="10"/>
  <c r="AF9" i="10"/>
  <c r="AA6" i="10"/>
  <c r="AA25" i="9" l="1"/>
  <c r="AF24" i="9"/>
  <c r="AA22" i="9"/>
  <c r="AF21" i="9"/>
  <c r="AA27" i="9"/>
  <c r="AF26" i="9"/>
  <c r="AF30" i="9"/>
  <c r="AA31" i="9"/>
  <c r="AF32" i="9"/>
  <c r="AA33" i="9"/>
  <c r="AF34" i="9"/>
  <c r="AA35" i="9"/>
  <c r="AF36" i="9"/>
  <c r="AA37" i="9"/>
  <c r="AF38" i="9"/>
  <c r="AA39" i="9"/>
  <c r="AF40" i="9"/>
  <c r="AA41" i="9"/>
  <c r="AF43" i="9"/>
  <c r="AA44" i="9"/>
  <c r="AA46" i="5" l="1"/>
  <c r="AF45" i="5"/>
  <c r="AA44" i="5"/>
  <c r="AF43" i="5"/>
  <c r="AA37" i="5"/>
  <c r="AF36" i="5"/>
  <c r="AA35" i="5"/>
  <c r="AF34" i="5"/>
  <c r="AA33" i="5"/>
  <c r="AF32" i="5"/>
  <c r="AA31" i="5"/>
  <c r="AF30" i="5"/>
  <c r="AA46" i="4"/>
  <c r="AF45" i="4"/>
  <c r="AA44" i="4"/>
  <c r="AF43" i="4"/>
  <c r="AA54" i="2"/>
  <c r="AN53" i="2" s="1"/>
  <c r="AA46" i="6"/>
  <c r="AF45" i="6"/>
  <c r="AA52" i="2"/>
  <c r="AN51" i="2" s="1"/>
  <c r="AF51" i="2"/>
  <c r="AA39" i="2"/>
  <c r="AF38" i="2"/>
  <c r="AA37" i="2"/>
  <c r="AF36" i="2"/>
  <c r="AA35" i="2"/>
  <c r="AF34" i="2"/>
  <c r="AA33" i="2"/>
  <c r="AF32" i="2"/>
  <c r="AA31" i="2"/>
  <c r="AF30" i="2"/>
  <c r="AA29" i="2"/>
  <c r="AF28" i="2"/>
  <c r="AA27" i="2"/>
  <c r="AF26" i="2"/>
  <c r="AA25" i="2"/>
  <c r="AF24" i="2"/>
  <c r="AA22" i="2"/>
  <c r="AF21" i="2"/>
  <c r="AA20" i="2"/>
  <c r="AF19" i="2"/>
  <c r="AA18" i="2"/>
  <c r="AF17" i="2"/>
  <c r="AA16" i="2"/>
  <c r="AF15" i="2"/>
  <c r="AA14" i="2"/>
  <c r="AF13" i="2"/>
  <c r="AA12" i="2"/>
  <c r="AF11" i="2"/>
  <c r="AA10" i="2"/>
  <c r="AF9" i="2"/>
  <c r="AA8" i="2"/>
  <c r="AF7" i="2"/>
  <c r="AF5" i="2"/>
  <c r="AA44" i="3"/>
  <c r="AF43" i="3"/>
  <c r="AA39" i="3"/>
  <c r="AF38" i="3"/>
  <c r="AA37" i="14"/>
  <c r="AF36" i="14"/>
  <c r="AA35" i="14"/>
  <c r="AF34" i="14"/>
  <c r="AA33" i="14"/>
  <c r="AF32" i="14"/>
  <c r="AA31" i="14"/>
  <c r="AF30" i="14"/>
  <c r="AA29" i="14"/>
  <c r="AF28" i="14"/>
  <c r="AA27" i="14"/>
  <c r="AF26" i="14"/>
  <c r="AA25" i="14"/>
  <c r="AF24" i="14"/>
  <c r="AA22" i="14"/>
  <c r="AF21" i="14"/>
  <c r="AA20" i="14"/>
  <c r="AF19" i="14"/>
  <c r="AA18" i="14"/>
  <c r="AF17" i="14"/>
  <c r="AA16" i="14"/>
  <c r="AF15" i="14"/>
  <c r="AA14" i="14"/>
  <c r="AF13" i="14"/>
  <c r="AA12" i="14"/>
  <c r="AF11" i="14"/>
  <c r="AA10" i="14"/>
  <c r="AA8" i="14"/>
  <c r="AF7" i="14"/>
  <c r="AF5" i="14"/>
  <c r="AA69" i="12"/>
  <c r="AN68" i="12" s="1"/>
  <c r="AF68" i="12"/>
  <c r="AA67" i="12"/>
  <c r="AN66" i="12" s="1"/>
  <c r="AF66" i="12"/>
  <c r="AA65" i="12"/>
  <c r="AN64" i="12" s="1"/>
  <c r="AF64" i="12"/>
  <c r="AA63" i="12"/>
  <c r="AN62" i="12" s="1"/>
  <c r="AF62" i="12"/>
  <c r="AA60" i="12"/>
  <c r="AN59" i="12" s="1"/>
  <c r="AF59" i="12"/>
  <c r="AA58" i="12"/>
  <c r="AN57" i="12" s="1"/>
  <c r="AF57" i="12"/>
  <c r="AA56" i="12"/>
  <c r="AN55" i="12" s="1"/>
  <c r="AF55" i="12"/>
  <c r="AA54" i="12"/>
  <c r="AN53" i="12" s="1"/>
  <c r="AF53" i="12"/>
  <c r="AA52" i="12"/>
  <c r="AN51" i="12" s="1"/>
  <c r="AF51" i="12"/>
  <c r="AA50" i="12"/>
  <c r="AF49" i="12"/>
  <c r="AA48" i="12"/>
  <c r="AF47" i="12"/>
  <c r="AA46" i="12"/>
  <c r="AN45" i="12" s="1"/>
  <c r="AF45" i="12"/>
  <c r="AA44" i="12"/>
  <c r="AF43" i="12"/>
  <c r="AA41" i="12"/>
  <c r="AF40" i="12"/>
  <c r="AA39" i="12"/>
  <c r="AF38" i="12"/>
  <c r="AA37" i="12"/>
  <c r="AF36" i="12"/>
  <c r="AA35" i="12"/>
  <c r="AF34" i="12"/>
  <c r="AA33" i="12"/>
  <c r="AF32" i="12"/>
  <c r="AA31" i="12"/>
  <c r="AF30" i="12"/>
  <c r="AA29" i="12"/>
  <c r="AF28" i="12"/>
  <c r="AA27" i="12"/>
  <c r="AF26" i="12"/>
  <c r="AA25" i="12"/>
  <c r="AF24" i="12"/>
  <c r="AA22" i="12"/>
  <c r="AF21" i="12"/>
  <c r="AA20" i="12"/>
  <c r="AF19" i="12"/>
  <c r="AA18" i="12"/>
  <c r="AF17" i="12"/>
  <c r="AA16" i="12"/>
  <c r="AF15" i="12"/>
  <c r="AA14" i="12"/>
  <c r="AF13" i="12"/>
  <c r="AA12" i="12"/>
  <c r="AF11" i="12"/>
  <c r="AA10" i="12"/>
  <c r="AA8" i="12"/>
  <c r="AF7" i="12"/>
  <c r="AF5" i="12"/>
  <c r="AA33" i="11"/>
  <c r="AF32" i="11"/>
  <c r="AA31" i="11"/>
  <c r="AF30" i="11"/>
  <c r="AA29" i="11"/>
  <c r="AF28" i="11"/>
  <c r="AA27" i="11"/>
  <c r="AF26" i="11"/>
  <c r="AA25" i="11"/>
  <c r="AF24" i="11"/>
  <c r="AA22" i="11"/>
  <c r="AF21" i="11"/>
  <c r="AA20" i="11"/>
  <c r="AF19" i="11"/>
  <c r="AA18" i="11"/>
  <c r="AF17" i="11"/>
  <c r="AA16" i="11"/>
  <c r="AF15" i="11"/>
  <c r="AA14" i="11"/>
  <c r="AF13" i="11"/>
  <c r="AA12" i="11"/>
  <c r="AF11" i="11"/>
  <c r="AA10" i="11"/>
  <c r="AA8" i="11"/>
  <c r="AF7" i="11"/>
  <c r="AF5" i="11"/>
  <c r="AA39" i="6"/>
  <c r="AN38" i="6" s="1"/>
  <c r="AF38" i="6"/>
  <c r="AA37" i="6"/>
  <c r="AN36" i="6" s="1"/>
  <c r="AF36" i="6"/>
  <c r="AA35" i="6"/>
  <c r="AN34" i="6" s="1"/>
  <c r="AF34" i="6"/>
  <c r="AA50" i="2"/>
  <c r="AN49" i="2" s="1"/>
  <c r="AF49" i="2"/>
  <c r="AA48" i="2"/>
  <c r="AN47" i="2" s="1"/>
  <c r="AF47" i="2"/>
  <c r="AA46" i="2"/>
  <c r="AN45" i="2" s="1"/>
  <c r="AF45" i="2"/>
  <c r="AA33" i="10"/>
  <c r="AF32" i="10"/>
  <c r="AA31" i="10"/>
  <c r="AF30" i="10"/>
  <c r="AA29" i="10"/>
  <c r="AF28" i="10"/>
  <c r="AA27" i="10"/>
  <c r="AF26" i="10"/>
  <c r="AA25" i="10"/>
  <c r="AF24" i="10"/>
  <c r="AA14" i="10"/>
  <c r="AF13" i="10"/>
  <c r="AA12" i="10"/>
  <c r="AF11" i="10"/>
  <c r="AA10" i="10"/>
  <c r="AA8" i="10"/>
  <c r="AF7" i="10"/>
  <c r="AF5" i="10"/>
  <c r="AA29" i="9"/>
  <c r="AF28" i="9"/>
  <c r="AA20" i="9"/>
  <c r="AF19" i="9"/>
  <c r="AA18" i="9"/>
  <c r="AF17" i="9"/>
  <c r="AA16" i="9"/>
  <c r="AF15" i="9"/>
  <c r="AA14" i="9"/>
  <c r="AF13" i="9"/>
  <c r="AA12" i="9"/>
  <c r="AF11" i="9"/>
  <c r="AA10" i="9"/>
  <c r="AA8" i="9"/>
  <c r="AF7" i="9"/>
  <c r="AF5" i="9"/>
  <c r="AA33" i="8"/>
  <c r="AF32" i="8"/>
  <c r="AA31" i="8"/>
  <c r="AF30" i="8"/>
  <c r="AA29" i="8"/>
  <c r="AF28" i="8"/>
  <c r="AA27" i="8"/>
  <c r="AF26" i="8"/>
  <c r="AA25" i="8"/>
  <c r="AF24" i="8"/>
  <c r="AA22" i="8"/>
  <c r="AF21" i="8"/>
  <c r="AA20" i="8"/>
  <c r="AF19" i="8"/>
  <c r="AA18" i="8"/>
  <c r="AF17" i="8"/>
  <c r="AA16" i="8"/>
  <c r="AF15" i="8"/>
  <c r="AA14" i="8"/>
  <c r="AF13" i="8"/>
  <c r="AA12" i="8"/>
  <c r="AF11" i="8"/>
  <c r="AA10" i="8"/>
  <c r="AF9" i="8"/>
  <c r="AA8" i="8"/>
  <c r="AF7" i="8"/>
  <c r="AF5" i="8"/>
  <c r="AA48" i="7"/>
  <c r="AN47" i="7" s="1"/>
  <c r="AF47" i="7"/>
  <c r="AA46" i="7"/>
  <c r="AN45" i="7" s="1"/>
  <c r="AF45" i="7"/>
  <c r="AA44" i="7"/>
  <c r="AF43" i="7"/>
  <c r="AA41" i="7"/>
  <c r="AF40" i="7"/>
  <c r="AA39" i="7"/>
  <c r="AF38" i="7"/>
  <c r="AA37" i="7"/>
  <c r="AF36" i="7"/>
  <c r="AA35" i="7"/>
  <c r="AF34" i="7"/>
  <c r="AA33" i="7"/>
  <c r="AF32" i="7"/>
  <c r="AA31" i="7"/>
  <c r="AF30" i="7"/>
  <c r="AA29" i="7"/>
  <c r="AF28" i="7"/>
  <c r="AA27" i="7"/>
  <c r="AF26" i="7"/>
  <c r="AA25" i="7"/>
  <c r="AF24" i="7"/>
  <c r="AA22" i="7"/>
  <c r="AF21" i="7"/>
  <c r="AA20" i="7"/>
  <c r="AF19" i="7"/>
  <c r="AA18" i="7"/>
  <c r="AF17" i="7"/>
  <c r="AA16" i="7"/>
  <c r="AF15" i="7"/>
  <c r="AA14" i="7"/>
  <c r="AF13" i="7"/>
  <c r="AA12" i="7"/>
  <c r="AF11" i="7"/>
  <c r="AA10" i="7"/>
  <c r="AF9" i="7"/>
  <c r="AA8" i="7"/>
  <c r="AF7" i="7"/>
  <c r="AF5" i="7"/>
  <c r="AA44" i="6"/>
  <c r="AF43" i="6"/>
  <c r="AA41" i="6"/>
  <c r="AF40" i="6"/>
  <c r="AA33" i="6"/>
  <c r="AF32" i="6"/>
  <c r="AA31" i="6"/>
  <c r="AF30" i="6"/>
  <c r="AA29" i="6"/>
  <c r="AF28" i="6"/>
  <c r="AA27" i="6"/>
  <c r="AF26" i="6"/>
  <c r="AA25" i="6"/>
  <c r="AF24" i="6"/>
  <c r="AA22" i="6"/>
  <c r="AF21" i="6"/>
  <c r="AA20" i="6"/>
  <c r="AF19" i="6"/>
  <c r="AA18" i="6"/>
  <c r="AF17" i="6"/>
  <c r="AA16" i="6"/>
  <c r="AF15" i="6"/>
  <c r="AA14" i="6"/>
  <c r="AF13" i="6"/>
  <c r="AA12" i="6"/>
  <c r="AF11" i="6"/>
  <c r="AA10" i="6"/>
  <c r="AF9" i="6"/>
  <c r="AA8" i="6"/>
  <c r="AF7" i="6"/>
  <c r="AF5" i="6"/>
  <c r="AA29" i="5"/>
  <c r="AF28" i="5"/>
  <c r="AA27" i="5"/>
  <c r="AF26" i="5"/>
  <c r="AA25" i="5"/>
  <c r="AF24" i="5"/>
  <c r="AA22" i="5"/>
  <c r="AF21" i="5"/>
  <c r="AA20" i="5"/>
  <c r="AF19" i="5"/>
  <c r="AA18" i="5"/>
  <c r="AF17" i="5"/>
  <c r="AA16" i="5"/>
  <c r="AF15" i="5"/>
  <c r="AA14" i="5"/>
  <c r="AF13" i="5"/>
  <c r="AA12" i="5"/>
  <c r="AF11" i="5"/>
  <c r="AA10" i="5"/>
  <c r="AF9" i="5"/>
  <c r="AA8" i="5"/>
  <c r="AF7" i="5"/>
  <c r="AF5" i="5"/>
  <c r="AA37" i="4"/>
  <c r="AF36" i="4"/>
  <c r="AA35" i="4"/>
  <c r="AF34" i="4"/>
  <c r="AA33" i="4"/>
  <c r="AF32" i="4"/>
  <c r="AA31" i="4"/>
  <c r="AF30" i="4"/>
  <c r="AA29" i="4"/>
  <c r="AF28" i="4"/>
  <c r="AA27" i="4"/>
  <c r="AF26" i="4"/>
  <c r="AA25" i="4"/>
  <c r="AF24" i="4"/>
  <c r="AA22" i="4"/>
  <c r="AF21" i="4"/>
  <c r="AA20" i="4"/>
  <c r="AF19" i="4"/>
  <c r="AA18" i="4"/>
  <c r="AF17" i="4"/>
  <c r="AA16" i="4"/>
  <c r="AF15" i="4"/>
  <c r="AA14" i="4"/>
  <c r="AF13" i="4"/>
  <c r="AA12" i="4"/>
  <c r="AF11" i="4"/>
  <c r="AA10" i="4"/>
  <c r="AF9" i="4"/>
  <c r="AA8" i="4"/>
  <c r="AF7" i="4"/>
  <c r="AF5" i="4"/>
  <c r="AA41" i="3"/>
  <c r="AF40" i="3"/>
  <c r="AA37" i="3"/>
  <c r="AF36" i="3"/>
  <c r="AA35" i="3"/>
  <c r="AF34" i="3"/>
  <c r="AA33" i="3"/>
  <c r="AF32" i="3"/>
  <c r="AA31" i="3"/>
  <c r="AF30" i="3"/>
  <c r="AA29" i="3"/>
  <c r="AF28" i="3"/>
  <c r="AA27" i="3"/>
  <c r="AF26" i="3"/>
  <c r="AA25" i="3"/>
  <c r="AF24" i="3"/>
  <c r="AA22" i="3"/>
  <c r="AF21" i="3"/>
  <c r="AA20" i="3"/>
  <c r="AF19" i="3"/>
  <c r="AA18" i="3"/>
  <c r="AF17" i="3"/>
  <c r="AA16" i="3"/>
  <c r="AF15" i="3"/>
  <c r="AA14" i="3"/>
  <c r="AF13" i="3"/>
  <c r="AA12" i="3"/>
  <c r="AF11" i="3"/>
  <c r="AA10" i="3"/>
  <c r="AF9" i="3"/>
  <c r="AA8" i="3"/>
  <c r="AF7" i="3"/>
  <c r="AF5" i="3"/>
  <c r="I9" i="1"/>
  <c r="I13" i="1"/>
  <c r="AA44" i="2"/>
  <c r="AA41" i="2"/>
  <c r="I8" i="1"/>
  <c r="E6" i="1"/>
  <c r="AN43" i="2" l="1"/>
  <c r="AF43" i="2"/>
  <c r="AN40" i="2"/>
  <c r="AF40" i="2"/>
  <c r="I6" i="1" l="1"/>
  <c r="K6" i="1" s="1"/>
</calcChain>
</file>

<file path=xl/sharedStrings.xml><?xml version="1.0" encoding="utf-8"?>
<sst xmlns="http://schemas.openxmlformats.org/spreadsheetml/2006/main" count="1610" uniqueCount="378">
  <si>
    <t>สรุปผลการดำเนินการจัดซื้อจัดจ้างขององค์กรปกครองส่วนท้องถิ่น</t>
  </si>
  <si>
    <t>ประจำเดือน</t>
  </si>
  <si>
    <t>พ.ศ.</t>
  </si>
  <si>
    <t>ลำดับที่</t>
  </si>
  <si>
    <t>องค์กรปกครองส่วนท้องถิ่น</t>
  </si>
  <si>
    <t>งบประมาณ</t>
  </si>
  <si>
    <t>ผลการจัดซื้อ จัดจ้าง</t>
  </si>
  <si>
    <t>งบประมาณคงเหลือ</t>
  </si>
  <si>
    <t>หมายเหตุ</t>
  </si>
  <si>
    <t>สรุปผลการดำเนินการจัดซื้อจัดจ้าง</t>
  </si>
  <si>
    <t>ตกลงราคาซื้อ</t>
  </si>
  <si>
    <t>ตกลงราคาจ้าง</t>
  </si>
  <si>
    <t>สอบราคา</t>
  </si>
  <si>
    <t>ประกวดราคา</t>
  </si>
  <si>
    <t>กรณีพิเศษ</t>
  </si>
  <si>
    <t>พิเศษ</t>
  </si>
  <si>
    <t>องค์การบริหารส่วนตำบลแม่กรณ์</t>
  </si>
  <si>
    <t>องค์การบริหารส่วนตำบลแม่กรณ์ อำเภอเมืองเชียงราย จังหวัดเชียงราย</t>
  </si>
  <si>
    <t>งานจัดซื้อจัดจ้าง</t>
  </si>
  <si>
    <t>วงเงินงบประมาณ</t>
  </si>
  <si>
    <t>วิธีซื้อ / จ้าง</t>
  </si>
  <si>
    <t>ผู้เสนอราคาและราคาที่เสนอ</t>
  </si>
  <si>
    <t>ผู้ได้รับการคัดเลือกและราคา</t>
  </si>
  <si>
    <t>งบประมาณเหลือจ่าย</t>
  </si>
  <si>
    <t>เหตุผลที่คัดเลือก</t>
  </si>
  <si>
    <t>โดยสังเขป</t>
  </si>
  <si>
    <t>(ราคากลาง)</t>
  </si>
  <si>
    <t>ตกลงซื้อ</t>
  </si>
  <si>
    <t>-</t>
  </si>
  <si>
    <t>เสนอราคา</t>
  </si>
  <si>
    <t>บาท</t>
  </si>
  <si>
    <t>(ลงชื่อ)</t>
  </si>
  <si>
    <t>ผู้รายงาน</t>
  </si>
  <si>
    <t>ที่</t>
  </si>
  <si>
    <t>ตกลงจ้าง</t>
  </si>
  <si>
    <t>กันยายน</t>
  </si>
  <si>
    <t>อู่โชคเจริญการช่าง</t>
  </si>
  <si>
    <t>หจก.KVC</t>
  </si>
  <si>
    <t>จ้างเหมาซ่อมคอมพิวเตอร์</t>
  </si>
  <si>
    <t>(นางนงนุช    ศรีธิ)</t>
  </si>
  <si>
    <t>ผู้อำนวยการกองคลัง</t>
  </si>
  <si>
    <t>หจก.เด่นห้าปิโตรเลียม</t>
  </si>
  <si>
    <t>(สำนักงานปลัด)</t>
  </si>
  <si>
    <t>จัดซื้อวัสดุสำนักงาน</t>
  </si>
  <si>
    <t>นางจันทร์เพ็ญ  กันธะนภี</t>
  </si>
  <si>
    <t>นางสาววิไลวัลย์  มูลใจทราย</t>
  </si>
  <si>
    <t>ร้านบ้านดู่ปริ้นติ้ง</t>
  </si>
  <si>
    <t>นายสมพงษ์  สุวรรณไทย</t>
  </si>
  <si>
    <t>(กองช่าง)</t>
  </si>
  <si>
    <t>บ.วิทวัส</t>
  </si>
  <si>
    <t>น้ำดื่มสายรุ้ง</t>
  </si>
  <si>
    <t>(กองคลัง)</t>
  </si>
  <si>
    <t>(กองการศึกษา)</t>
  </si>
  <si>
    <t>จ้างเหมาซ่อมแซมคอมพิวเตอร์</t>
  </si>
  <si>
    <t>จัดซื้อน้ำมันเชื้อเพลิง  สำนักงานปลัด</t>
  </si>
  <si>
    <t>นายสำราญ  อุปนันไชย</t>
  </si>
  <si>
    <t>ร้านที.พี  กราฟฟิก</t>
  </si>
  <si>
    <t>นางบัวนาค  ประมวล</t>
  </si>
  <si>
    <t>ร้านที.พี กราฟฟิก</t>
  </si>
  <si>
    <t>นายนพดล  เกียรติยศ</t>
  </si>
  <si>
    <t>จัดซื้อหมึกปริ้น</t>
  </si>
  <si>
    <t>นายวรายุทธ  ปัญญาไชย</t>
  </si>
  <si>
    <t>ร้านอารุณเฟอร์นิเจอร์</t>
  </si>
  <si>
    <t>จัดซื้อวัสดุสำนักงาน  สำนักงานปลัด</t>
  </si>
  <si>
    <t>จ้างเหมาจัดสถานที่งานหล่อเทียนพรรษา</t>
  </si>
  <si>
    <t>นายตรง  อุปนันชัย</t>
  </si>
  <si>
    <t>นายโสพัฒน์  คำพลอย</t>
  </si>
  <si>
    <t xml:space="preserve">จัดซื้อวัสดุงานบ้านงานครัว </t>
  </si>
  <si>
    <t>จัดซื้อวัสดุไฟฟ้าและวิทยุ</t>
  </si>
  <si>
    <t>จ้างเหมาจัดสถานที่วันแม่</t>
  </si>
  <si>
    <t>จ้างเหมาทำอาหารพร้อมเบรค โครงการอบรม</t>
  </si>
  <si>
    <t>สำนักงานปลัด</t>
  </si>
  <si>
    <t>จ้างเหมาทำความสะอาดสำนักงาน</t>
  </si>
  <si>
    <t>นางปรานอม  ไชยวงค์</t>
  </si>
  <si>
    <t>จัดซื้อน้ำดื่ม เดือน ต.ค.</t>
  </si>
  <si>
    <t>จัดซื้อน้ำมันเชื้อเพลิงพ่นหมอกควัน</t>
  </si>
  <si>
    <t xml:space="preserve">  (สำนักงานปลัด)</t>
  </si>
  <si>
    <t>นางวิจิตร  ชมสวน</t>
  </si>
  <si>
    <t>ร้านมนพร</t>
  </si>
  <si>
    <t>(สำนักปลัด)</t>
  </si>
  <si>
    <t>จ้างเหมาบริการงานป้องกันบรรเทาสาธารณภัย</t>
  </si>
  <si>
    <t>ร้านทรัพย์สิน</t>
  </si>
  <si>
    <t>จัดซื้อกระสอบทราย</t>
  </si>
  <si>
    <t>จ้างเหมาทำอาหารว่างพร้อมเครื่องดื่ม</t>
  </si>
  <si>
    <t>หจก.มิวนิค</t>
  </si>
  <si>
    <t>จัดซื้อน้ำมันเชื้อเพลิง สำนักงานปลัด</t>
  </si>
  <si>
    <t>จัดซื้อน้ำมันเชื้อเพลิง กองการศึกษา</t>
  </si>
  <si>
    <t xml:space="preserve"> </t>
  </si>
  <si>
    <t>จ้างเหมาจัดทำอาหารว่างและเครื่องดื่ม</t>
  </si>
  <si>
    <t>นายพงศ์อนันต์  สุวรรณจิตน์</t>
  </si>
  <si>
    <t>ร้านที.พี กราฟฟิกส์</t>
  </si>
  <si>
    <t>นางสาววิไลวรรณ  มูลใจทราย</t>
  </si>
  <si>
    <t>จัดซื้อเครื่องอัดขยะ</t>
  </si>
  <si>
    <t>ร้านที.พีกราฟฟิกส์</t>
  </si>
  <si>
    <t>นายธนเดช  ประมวล</t>
  </si>
  <si>
    <t>จ้างเหมาซ่อมแซมครุภัณฑ์ คอมพิวเตอร์</t>
  </si>
  <si>
    <t>บ.KVC</t>
  </si>
  <si>
    <t>จัดซื้อวัสดุสำนักงาน  กองช่าง</t>
  </si>
  <si>
    <t>จ้างเหมาจัดทำป้ายไวนิล</t>
  </si>
  <si>
    <t>สรุปผลการดำเนินการจัดซื้อจัดจ้างในรอบเดือน  กรกฎาคม พ.ศ. 2559</t>
  </si>
  <si>
    <t>จัดซื้อวัสดุขี้ผึ้ง</t>
  </si>
  <si>
    <t>จัดซื้อพิมพ์หล่อเทียน</t>
  </si>
  <si>
    <t>นายศุภฤกษ์  ประโยง</t>
  </si>
  <si>
    <t xml:space="preserve">จัดซื้อวัสดุสำนักงาน    </t>
  </si>
  <si>
    <t>จัดซื้อถ่านไฟฉาย พ่นหมอกควัน</t>
  </si>
  <si>
    <t>จัดซื้อหนังสือพิมพ์  เดือน  ส.ค</t>
  </si>
  <si>
    <t>หกจ.มิวนิค</t>
  </si>
  <si>
    <t>จ้างเหมาจัดทำป้ายไวนิล หล่อเทียน</t>
  </si>
  <si>
    <t>จ้างเหมาซ่อมแซมถนน บ้านปางกลาง</t>
  </si>
  <si>
    <t>จ้างเหมาจัดทำป้ายลงประชามติ</t>
  </si>
  <si>
    <t xml:space="preserve">จ้างเหมาจัดทำลงนามถวายพระพร </t>
  </si>
  <si>
    <t>หนังสือพิมพ์รวมพลังเชียงราย</t>
  </si>
  <si>
    <t>สรุปผลการดำเนินการจัดซื้อจัดจ้างในรอบเดือน  สิงหาคม พ.ศ. 2559</t>
  </si>
  <si>
    <t>จัดซื้อวัสดุส่งเสริมอาชีพผักปลอดสาร</t>
  </si>
  <si>
    <t>นางบัวผัด  กำแพงแก้ว</t>
  </si>
  <si>
    <t>จัดซื้อวัสดุสาธิตเชื้อรากำจัดแมลง</t>
  </si>
  <si>
    <t>จัดซื้อวัสดุ โครงการวันแม่</t>
  </si>
  <si>
    <t xml:space="preserve">จัดซื้อวัสดุไฟฟ้า </t>
  </si>
  <si>
    <t>จัดซื้อเสียงตามสายหมู่8</t>
  </si>
  <si>
    <t>ร้านรัตนศักดิ์  ออดิโอ</t>
  </si>
  <si>
    <t>จัดซื้อวัสดุเครื่องเขียน อบรม อปพร.</t>
  </si>
  <si>
    <t>จัดซื้อถังขยะ อบต.</t>
  </si>
  <si>
    <t>จัดซื้อสารเคมีดับเพลิง</t>
  </si>
  <si>
    <t>ร้านเกริก เอ็นเตอร์ไพรส์</t>
  </si>
  <si>
    <t>จัดซื้อแก๊ส</t>
  </si>
  <si>
    <t>นางสาวศรีวิไล  ประมวล</t>
  </si>
  <si>
    <t>จัดซื้อปั๊มน้ำ</t>
  </si>
  <si>
    <t>สากลการเกษตร 2013</t>
  </si>
  <si>
    <t>จัดซื้อหนังสือพิมพ์ เดือน ก.ย</t>
  </si>
  <si>
    <t>จัดซื้อน้ำดื่มสายรุ้ง เดือน ก.ย</t>
  </si>
  <si>
    <t>จ้างเหมาเช่าพื้นที่อินเตอร์เน็ต</t>
  </si>
  <si>
    <t>CHIANGRAI  ENTER  SOFT</t>
  </si>
  <si>
    <t>จ้างเหมาตัดหญ้าหนองช้างคต</t>
  </si>
  <si>
    <t>นางสาวสุรีย์  สุวรรณไทย</t>
  </si>
  <si>
    <t>จ้างเหมาผู้ช่าวยเจ้าหน้าที่พัสดุ</t>
  </si>
  <si>
    <t>นางสิริพร  แก้วเขียว</t>
  </si>
  <si>
    <t>จ้างเหมาลงนามถวายพระพร 12 ส.ค</t>
  </si>
  <si>
    <t>จ้างเหมาทำอาหารพร้อมเครื่องดื่ม</t>
  </si>
  <si>
    <t>นางกรกนก  เกษมราษฎร์</t>
  </si>
  <si>
    <t>จ้างเหมาจัดทำป้ายไวนิล ผักปลอดสาร</t>
  </si>
  <si>
    <t>จ้างเหมาปรับปรุงภูมิทัศน์ อบต.</t>
  </si>
  <si>
    <t>จ้างเหมาสำรวจความพึงพอใจ</t>
  </si>
  <si>
    <t>ผู้ช่วยศาตราจารย์ดร.สุชาติ ลี้ตระกูล</t>
  </si>
  <si>
    <t>นางจันทร์พ็ญ  กันธะนภี</t>
  </si>
  <si>
    <t>จ้างซ่อมรถยนต์ กง4562</t>
  </si>
  <si>
    <t>อู่โชคมอเตอร์</t>
  </si>
  <si>
    <t>จ้างเหมาทำป้าย อบรม อปพร.</t>
  </si>
  <si>
    <t>จ้างเหมาจัดทำป้าย วิศัยทัศน์</t>
  </si>
  <si>
    <t>จ้างเหมาช่วยงานพัสดุ</t>
  </si>
  <si>
    <t>สรุปผลการดำเนินการจัดซื้อจัดจ้างในรอบเดือน  กันยายน พ.ศ. 2559</t>
  </si>
  <si>
    <t>จัดซื้อโซ่เลื่อยไฟฟ้า</t>
  </si>
  <si>
    <t>จัดซื้อน้ำมันเชื้อเพลิงพ่นหมอกควันไข้เลือดออก</t>
  </si>
  <si>
    <t>ร้านสิริพรการค้า</t>
  </si>
  <si>
    <t>จัดซื้อเครื่องแต่งกายไฟฟ้า</t>
  </si>
  <si>
    <t>จัดซื้อเชื้อจุลินทรีย์</t>
  </si>
  <si>
    <t>นางปิยะฉัตร</t>
  </si>
  <si>
    <t>จัดซื้อปุ๋ยยูเรีย</t>
  </si>
  <si>
    <t>จัดซื้อครุภัณฑ์งานบ้านงานครัว</t>
  </si>
  <si>
    <t>จัดซื้อครุภัณฑ์การเกษตร เครื่องหั่นย่อย</t>
  </si>
  <si>
    <t>ร้าน บี.เค</t>
  </si>
  <si>
    <t>จ้างเหมาจัดทำป้ายไวนิล จุดตรวจยาเสพติด</t>
  </si>
  <si>
    <t>จ้างเหมาจัดทำสติ๊กเกอร์ ประหยัดพลังงาน</t>
  </si>
  <si>
    <t>ร้านคัทเตอร์ สติ๊กเกอร์ ดีไซน์</t>
  </si>
  <si>
    <t>จ้างเหมาจัดทำป้ายไวนิล อบรมจุลินทรีย์</t>
  </si>
  <si>
    <t xml:space="preserve">จ้างเหมาทำอาหารพร้อมอาหารว่าง </t>
  </si>
  <si>
    <t>จ้างเหมาซ่อมรถตู้ นข 6870</t>
  </si>
  <si>
    <t>อู่โชค  มอเตอร์</t>
  </si>
  <si>
    <t>จ้างเหมาจัดทำป้ายกองคลัง พร้อมโครง</t>
  </si>
  <si>
    <t>สรุปผลการดำเนินการจัดซื้อจัดจ้างในรอบเดือน  ตุลาคม พ.ศ. 2559</t>
  </si>
  <si>
    <t>จัดซื้อวัสดุก่อสร้างงานวันปิยะ</t>
  </si>
  <si>
    <t>ร้านสวนดอกวัสดุภัณฑ์</t>
  </si>
  <si>
    <t>จัดซื้อล้อวัดระยะ</t>
  </si>
  <si>
    <t>จัดซื้อกล้องถ่ายรูป  Canon</t>
  </si>
  <si>
    <t>จัดซื้อวัสดุใช้ในโครงการสิ้นพระชน  รัชกาลที่9</t>
  </si>
  <si>
    <t>น.ส.จิราพร  กันธนะภี</t>
  </si>
  <si>
    <t>จ้าเหมาบริการงานป้องกันบรรเทาสาธารณภัย</t>
  </si>
  <si>
    <t>นางฟองจันทร์  พรมมินทร์</t>
  </si>
  <si>
    <t>จ้างเหมาเวรยาม</t>
  </si>
  <si>
    <t>นายอินหอม  สุวรรณไทย</t>
  </si>
  <si>
    <t>จ้างเหมาธุรการกองคลัง</t>
  </si>
  <si>
    <t>น.ส.สุวรรณี  ไชยชมภู</t>
  </si>
  <si>
    <t>จ้างเหมาบันทึกข้อมูล</t>
  </si>
  <si>
    <t>น.ส.กริชศิทร  เยเบียงกู่</t>
  </si>
  <si>
    <t>จ้างเหมาแผนที่ภาษี</t>
  </si>
  <si>
    <t>น.ส.นภารัตน์  จองคำ</t>
  </si>
  <si>
    <t>จ้างเหมาเช่าเครื่องถ่ายเอกสาร</t>
  </si>
  <si>
    <t>ร้านเอส.พี.ปริ้นท์</t>
  </si>
  <si>
    <t>ร้าน ที.พี</t>
  </si>
  <si>
    <t>ร้านอุไรวรรณดอกไม้</t>
  </si>
  <si>
    <t>จ้างเหมาจัดสถานที่วันปิยะ</t>
  </si>
  <si>
    <t>จ้างเหมาทำพวงมาลาวันปิยะ</t>
  </si>
  <si>
    <t>จ้างเหมาจัดทำป้ายไวนิลวันปิยะ</t>
  </si>
  <si>
    <t>จ้างเหมาจัดทำป้ายไวนิลประชุมแผน ประชาคม</t>
  </si>
  <si>
    <t>สรุปผลการดำเนินการจัดซื้อจัดจ้างในรอบเดือน  พฤศจิกายน พ.ศ. 2559</t>
  </si>
  <si>
    <t>จัดซื้อเครื่องเสียงสนามล้อเลื่อน</t>
  </si>
  <si>
    <t>จัดซื้อน้ำดื่ม  เดือน  พ.ย.และ ธ.ค</t>
  </si>
  <si>
    <t xml:space="preserve">จัดซื้อวัสดุสำนักงาน  </t>
  </si>
  <si>
    <t>จัดซื้อวัสดุไฟฟ้าวิทยุ</t>
  </si>
  <si>
    <t>บ.3R</t>
  </si>
  <si>
    <t>จัดซื้อสายแลน</t>
  </si>
  <si>
    <t>จัดซื้อวัสดุโครงการประดิษฐ์หมวกผู้สูงอายุ</t>
  </si>
  <si>
    <t>บ.ทรัพย์สิน</t>
  </si>
  <si>
    <t>จัดซื้อหมึกปริ้นเตอร์</t>
  </si>
  <si>
    <t>จัดซื้อวัสดุโครงการบ้านน่าอยู่</t>
  </si>
  <si>
    <t>จัดซื้อโต๊ะหมู่บูชา</t>
  </si>
  <si>
    <t>จัดซื้อแบบพิมพ์</t>
  </si>
  <si>
    <t>โรงพิมพ์อาสา</t>
  </si>
  <si>
    <t>จ้างเหมาทำโฆษณาประชาสัมพันธ์โครงการ</t>
  </si>
  <si>
    <t>บ้านน่าอยู่  (สำนักงานปลัด)</t>
  </si>
  <si>
    <t>นายชนกานต์  มหาวงค์</t>
  </si>
  <si>
    <t>จ้างเหมารถตู้รับส่งกรรมการประเมินโครงการ</t>
  </si>
  <si>
    <t>นายบุญพัด  พรมสุวรรณ์</t>
  </si>
  <si>
    <t>จ้างเหมาทำอาหารว่างประชุมประชาคมแผน</t>
  </si>
  <si>
    <t>นางโสภา  แก้วเลิศ</t>
  </si>
  <si>
    <t>จ้างเหมาจัดทำป้ายไวนิลประชุมสภา</t>
  </si>
  <si>
    <t>ร้านทีพี</t>
  </si>
  <si>
    <t>จ้างเหมารถตู้โครงการบ้านสะอาด</t>
  </si>
  <si>
    <t>สรุปผลการดำเนินการจัดซื้อจัดจ้างในรอบเดือน  ธันวาคม   พ.ศ. 2559</t>
  </si>
  <si>
    <t>จัดซื้อคอมพิวเตอร์สำนักงาน</t>
  </si>
  <si>
    <t>หจก.ไอทีโปรเจค</t>
  </si>
  <si>
    <t>จัดซื้อคอมพิวเตอร์โน๊ตบุ๊ค</t>
  </si>
  <si>
    <t>จัดซื้อคอมพิวเตอร์ สำนักงาน</t>
  </si>
  <si>
    <t>จัดซื้อตู้บานเลื่อนทึบ  4  ฟุต</t>
  </si>
  <si>
    <t>จัดซื้อตู้สาขาโทรศัพท์สำนักงาน</t>
  </si>
  <si>
    <t>หจก.ภัคดีคอมมิวนิเคชั่น</t>
  </si>
  <si>
    <t>จัดซื้อตู้ไม้อัด</t>
  </si>
  <si>
    <t>หจก.เสน่ห์29</t>
  </si>
  <si>
    <t>จ้างเหมาซ่อมแซมคอมพิวเตอร์โน๊ตบุ๊ค</t>
  </si>
  <si>
    <t>นายดวงแก้ว  จาก่อ</t>
  </si>
  <si>
    <t>จ้างเหมาจัดทำอาหารว่างโครงการให้ความรู้</t>
  </si>
  <si>
    <t>ด้านภาษี  (กองคลัง)</t>
  </si>
  <si>
    <t>นางพิสมัย  ไชยลังกา</t>
  </si>
  <si>
    <t>จ้างเหมารถตู้โครงการน่าบ้านน่ามอง</t>
  </si>
  <si>
    <t>จ้างเหมาซ่อมรถน้ำ</t>
  </si>
  <si>
    <t>จ้างเหมาจัดทำป้ายโครงการ 7 วันอันตราย</t>
  </si>
  <si>
    <t>จ้างเหมาจัดทำป้ายประชาสัมพันธ์ภาษี</t>
  </si>
  <si>
    <t>สรุปผลการดำเนินการจัดซื้อจัดจ้างในรอบเดือน  มกราคม พ.ศ. 2560</t>
  </si>
  <si>
    <t>จัดซื้อน้ำดื่ม  เดือน ม.ค.</t>
  </si>
  <si>
    <t>จัดซื้อวัสดุสำนักงานจัดบอร์ด</t>
  </si>
  <si>
    <t>จัดซื้อวัสดุสำนักงาน สมุดตรวจเยี่ยม</t>
  </si>
  <si>
    <t xml:space="preserve">จัดซื้อวัสดุไฟฟ้าวิทยุ  </t>
  </si>
  <si>
    <t>จัดซื้อโต๊ะพับ</t>
  </si>
  <si>
    <t>บ.ภูฟ้า</t>
  </si>
  <si>
    <t>จัดซื้อน้ำดื่ม เดือน ก.พ.</t>
  </si>
  <si>
    <t>จ้างเหมาบริการงานป้องกัน</t>
  </si>
  <si>
    <t>นายถวิล  ไชยชมภู</t>
  </si>
  <si>
    <t>หจก.ไอทีไฮเทค</t>
  </si>
  <si>
    <t>จ้างเหมาซ่อมแซมรถยนต์ส่วนกลาง</t>
  </si>
  <si>
    <t>บ.มิตซูล้านนา</t>
  </si>
  <si>
    <t>จ้างเหมาจัดทำพระบรมรูป  ร.10</t>
  </si>
  <si>
    <t>ร้าทีพี</t>
  </si>
  <si>
    <t>จ้าองเหมารถบัสพานักเรียนทัศนศึกษา</t>
  </si>
  <si>
    <t xml:space="preserve">นายธวัช  </t>
  </si>
  <si>
    <t>จ้างเหมาทำป้ายไวนิล ทัศนศึกษา</t>
  </si>
  <si>
    <t>จ้างเหมมาทำป้ายไวนิลโครงการสายตรวจ</t>
  </si>
  <si>
    <t>จ้างเหมารถตู้ตรวจโครงการบ้านน่าอยู่</t>
  </si>
  <si>
    <t>จ้างเหมาจัดทำป้ายไวนิลโครงการรักษาความสงบ</t>
  </si>
  <si>
    <t>สรุปผลการดำเนินการจัดซื้อจัดจ้างในรอบเดือน  กุมภาพันธ์ พ.ศ. 2560</t>
  </si>
  <si>
    <t>จัดซื้อผ้าต่วน</t>
  </si>
  <si>
    <t>จัดซื้อวัสดุทำขนมเทียน</t>
  </si>
  <si>
    <t>ดต.ประสงค์  กันธิยะ</t>
  </si>
  <si>
    <t>จัดซื้อวัสดุทำไม้กวาดดอกหญ้า</t>
  </si>
  <si>
    <t>นายศรีนวล  บุญศรี</t>
  </si>
  <si>
    <t>จัดซื้อลวด  ถุงมือ</t>
  </si>
  <si>
    <t>จัดซื้อวัสดุทำไม้กวาดทางมะพร้าว</t>
  </si>
  <si>
    <t>นางบัวไหล  ไชยชมภู</t>
  </si>
  <si>
    <t>จัดซื้อวัสดุพรมเช็ดเท้า</t>
  </si>
  <si>
    <t>จัดซื้อของสมนาคุณ  ดูงานกองการศึกษา</t>
  </si>
  <si>
    <t>จัดซื้อของสมนาคุณ  ดูงาน ประจวบ</t>
  </si>
  <si>
    <t>จัดซื้อลิบบิ้นโครงการบ้านน่าอยู่</t>
  </si>
  <si>
    <t>จัดซื้อน้ำดื่ม เดือน มี.ค.-เม.ย</t>
  </si>
  <si>
    <t>จ้างเหมาซ่อมแซมเครื่องตัดหญ้า</t>
  </si>
  <si>
    <t>จ้างเหมาซ่อมแซมรถ</t>
  </si>
  <si>
    <t>อู่โชคมอร์เตอร์</t>
  </si>
  <si>
    <t>ร้านพีที</t>
  </si>
  <si>
    <t>จ้างเหมาซ่อมแซมไมโครโฟน</t>
  </si>
  <si>
    <t xml:space="preserve">จ้างทำป้ายทัศนศึกษา </t>
  </si>
  <si>
    <t>จ้างเหมาทำอาหารทัศนศึกษา</t>
  </si>
  <si>
    <t>น.ส.วิไลวรรณ  มูลใจทราย</t>
  </si>
  <si>
    <t>จ้างเหมารถตู้  2  คัน</t>
  </si>
  <si>
    <t>นายวชิระ  รวมจิตร</t>
  </si>
  <si>
    <t>จ้างเหมารถตู้  โครงการบ้านน่าอยู่</t>
  </si>
  <si>
    <t>จ้างเหมาทำป้ายทัศนศึกษา  พนักงานประจวบ</t>
  </si>
  <si>
    <t>จ้างเหมาซ่อมคอมพิวเตอร์โน๊ตบุ๊ค</t>
  </si>
  <si>
    <t>สรุปผลการดำเนินการจัดซื้อจัดจ้างในรอบเดือน  มีนาคม พ.ศ. 2560</t>
  </si>
  <si>
    <t>จัดซื้อผ้าใยบัวสำหรับทำดอก</t>
  </si>
  <si>
    <t>นางปิ่นทอง  วรรณโน</t>
  </si>
  <si>
    <t>จัดซื้อถุงมือดับเพลิง</t>
  </si>
  <si>
    <t>ร้านแชมป์ดับเพลิงกู้ภัย</t>
  </si>
  <si>
    <t>จัดซื้อรองเท้าดับเพลิง</t>
  </si>
  <si>
    <t>จัดซื้อสายยางน้ำดับเพลิง</t>
  </si>
  <si>
    <t>จัดซื้อป้ายไฟ</t>
  </si>
  <si>
    <t>จัดซื้อของที่ระลึกดูงาน ต.โรงช้าง</t>
  </si>
  <si>
    <t>นางสีทอน  ดวงตา</t>
  </si>
  <si>
    <t>จัดซื้อแบตเตอรี่  รถยนต์ กง4562</t>
  </si>
  <si>
    <t>จัดซื้อตู้บานเลื่อนกระจก</t>
  </si>
  <si>
    <t>จัดซื้อเลื่อยโซ่</t>
  </si>
  <si>
    <t>สากลการเกษตร</t>
  </si>
  <si>
    <t>จัดซื้อตู้  2  หลัง</t>
  </si>
  <si>
    <t>จ้างเหมารถทัศนศึกษา  อบต.</t>
  </si>
  <si>
    <t>นายประดิษฐ์  เชื้อเมืองพาน</t>
  </si>
  <si>
    <t>จ้างเหมารถบัสและรถตู้ดูงานขยะ ต.โรงช้าง</t>
  </si>
  <si>
    <t>นายกานต์  พันธุ์จินดา</t>
  </si>
  <si>
    <t>จ้างเหมาจัดทำป้ายไวนิลดูงานขยะ</t>
  </si>
  <si>
    <t>จ้างเหมาทำป้ายหยุดเผาป่า</t>
  </si>
  <si>
    <t>จ้างเหมาจัดทำพานพุ่มดอกไม้</t>
  </si>
  <si>
    <t>ร้านมณเทียรดอกไม้สด</t>
  </si>
  <si>
    <t>จ้างเหมาซ่อมแซมคอมพิวเตอร์สำนักงาน</t>
  </si>
  <si>
    <t>จ้างเหมารถตู้ตรวจหมู่บ้าน</t>
  </si>
  <si>
    <t>จ้างเหมาซ่อมแซมคอมพิวเตอร์ 4 รายการ</t>
  </si>
  <si>
    <t>จ้างเหมาลงนามถวายพระพรพระเทพฯ</t>
  </si>
  <si>
    <t>หนังสือพิมพ์  รวมพลังเชียงราย</t>
  </si>
  <si>
    <t>จ้างเหมาปรับปรุงภูมิทัศน์  ท่าม่วงขาว ม.4</t>
  </si>
  <si>
    <t>หจก.จารุพงค์</t>
  </si>
  <si>
    <t>สรุปผลการดำเนินการจัดซื้อจัดจ้างในรอบเดือน  เมษายน พ.ศ. 2560</t>
  </si>
  <si>
    <t>จัดซื้อลิบบิ้น</t>
  </si>
  <si>
    <t>จัดซื้อถังหมักชีวภาพ</t>
  </si>
  <si>
    <t>จัดซื้อวัสดุสำนักงาน  15  รายการ</t>
  </si>
  <si>
    <t>จ้างเหมาจัดทำป้ายไวนิลงานวันผู้สูงอายุ</t>
  </si>
  <si>
    <t>น.ส.วิไลวรรณ  มูลใจมราย</t>
  </si>
  <si>
    <t>จ้างเหมาจัดสถานที่พร้อมตกแต่งเวที</t>
  </si>
  <si>
    <t>นายฤทธิรงค์  จันทรา</t>
  </si>
  <si>
    <t>จ้างเหมาเครื่องเสียง</t>
  </si>
  <si>
    <t>นายจรัญ  มอญแสง</t>
  </si>
  <si>
    <t>จ้างเหมาทำเบรคติดตามและประเมินผล</t>
  </si>
  <si>
    <t>จ้างเหมาทำอาหารพร้อมเบรคอบรมจัดทำแผน</t>
  </si>
  <si>
    <t>จ้างเหมาซ่อมเครื่องปริ้นเตอร์</t>
  </si>
  <si>
    <t>จ้างเหมาซ่อมสายแลน</t>
  </si>
  <si>
    <t>ร้านป่าก่อดำคอมพิวเตอร์</t>
  </si>
  <si>
    <t xml:space="preserve">จ้างเหมาซ่อมรถยนต์ส่วนกลาง </t>
  </si>
  <si>
    <t>อู่โชคออโต้</t>
  </si>
  <si>
    <t>จ้างเหมารถตู้ตรวจหมู่บ้านน่ามอง</t>
  </si>
  <si>
    <t>จัดซื้อครุภัณฑ์สำนักงาน (เก้าอี้)</t>
  </si>
  <si>
    <t>บริษัท ภูฟ้า จำกัด</t>
  </si>
  <si>
    <t>จัดซื้อวัสดุอุปกรณ์ส่งเสริมอาชีพศิลปวัฒนธรรม</t>
  </si>
  <si>
    <t>จัดซื้อวัสดุสำนักงาน  (ซีดี)</t>
  </si>
  <si>
    <t>จัดซื้อวัสดุงานบ้านงานครัว</t>
  </si>
  <si>
    <t>นางปรานอม ไชยวงค์</t>
  </si>
  <si>
    <t>จัดซื้อน้ำมันพ่นหมอกควัน ประจำปี 2560</t>
  </si>
  <si>
    <t>หจก.เด่นห้า</t>
  </si>
  <si>
    <t>จัดซื้อถ่านไฟฉายพ่นหมอกควัน</t>
  </si>
  <si>
    <t>จัดซื้อน้ำดื่ม ประจำเดือน มิถุนายน 2560</t>
  </si>
  <si>
    <t>น้ำดื่ม สายรุ่ง</t>
  </si>
  <si>
    <t>จัดซื้อวัสดุอุปกรณ์ทำดอกไม้จันทร์</t>
  </si>
  <si>
    <t>จ้างเหมาตัดหญ้า หนองช้างคต</t>
  </si>
  <si>
    <t>นายสำราญ อุปนันไชย</t>
  </si>
  <si>
    <t>จ้างเหมาทำอาหารวันวิสาขบูชา</t>
  </si>
  <si>
    <t>จ้างเหมาทำป้ายไวนิล</t>
  </si>
  <si>
    <t>จ้างเหมาทำอาหารว่างพร้องเครื่องดื่ม</t>
  </si>
  <si>
    <t>นายเอกฉัน จันทร์เขียว</t>
  </si>
  <si>
    <t>จ้างเหมารถตู้ โครงการบ้านน่าอยู่ ฯ</t>
  </si>
  <si>
    <t>นายโสพัฒน์ คำพลอย</t>
  </si>
  <si>
    <t>จ้างเหมาจัดทำข้อมูลลำน้ำกรณ์</t>
  </si>
  <si>
    <t>หจก.เจพีที อินทนินแลนด์</t>
  </si>
  <si>
    <t>สรุปผลการดำเนินการจัดซื้อจัดจ้างในรอบเดือน  พฤษภาคม พ.ศ. 2560</t>
  </si>
  <si>
    <t>สรุปผลการดำเนินการจัดซื้อจัดจ้างในรอบเดือน  มิถุนายน พ.ศ. 2560</t>
  </si>
  <si>
    <t>จัดซื้อวัสดุโครงการอุ้ยสอนหลาน</t>
  </si>
  <si>
    <t>จัดซื้อวัสดุไฟฟ้า</t>
  </si>
  <si>
    <t>ร้านห้วยส้านวัสดุ</t>
  </si>
  <si>
    <t>จัดซื้อขี้ผึ้งโครงการหล่อเทียนพรรษา</t>
  </si>
  <si>
    <t>ร้าน จิรพันธ์ การค้า</t>
  </si>
  <si>
    <t>จัดซื้อวัสดุโครงการพัฒนาคุณภาพชีวิต</t>
  </si>
  <si>
    <t>จ้างเหมาสำรวจความพึงพอใจ ปี 2560</t>
  </si>
  <si>
    <t>ม.ราชภัฎ เชียงราย</t>
  </si>
  <si>
    <t>จ้างเหมาจัดทำป้ายไวนิลโครงการเทียน</t>
  </si>
  <si>
    <t>จำนำพรรษา (กองการศึกษา)</t>
  </si>
  <si>
    <t>จ้างเหมาจัดสถานที่ โครงการเทียนจำนำ</t>
  </si>
  <si>
    <t>พรรษา (กองการศึกษา)</t>
  </si>
  <si>
    <t>นายฤทธิรงค์ จันทรา</t>
  </si>
  <si>
    <t>จ้างเหมารถตู้โครงการขยะ ครั้งที่ 9</t>
  </si>
  <si>
    <t>จ้างเหมาจัดสถานที่โครงการผู้สูงอายุ</t>
  </si>
  <si>
    <t>นางไพรวรรณ พรมเนตรกาศ</t>
  </si>
  <si>
    <t>จ้างเหมาจัดทำอาหารพร้อมอาหารว่าง</t>
  </si>
  <si>
    <t>จ้างเหมาทำป้ายโครงการพัฒนาคุณภาพ</t>
  </si>
  <si>
    <t>จ้างเหมาจัดทำสปอร์ตโฆษณา</t>
  </si>
  <si>
    <t>นายชนกานต์ มหาวงค์</t>
  </si>
  <si>
    <t>จ้างเหมาพ่นหมอกควัน</t>
  </si>
  <si>
    <t>วาย .ไอ.เอ็ม.ฟ๊อกกิ้ง เมท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</si>
</sst>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ดดดด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UPC"/>
      <family val="1"/>
      <charset val="222"/>
    </font>
    <font>
      <b/>
      <sz val="20"/>
      <color theme="1"/>
      <name val="AngsanaUPC"/>
      <family val="1"/>
      <charset val="222"/>
    </font>
    <font>
      <b/>
      <sz val="18"/>
      <color theme="1"/>
      <name val="AngsanaUPC"/>
      <family val="1"/>
      <charset val="222"/>
    </font>
    <font>
      <b/>
      <sz val="16"/>
      <color theme="1"/>
      <name val="AngsanaUPC"/>
      <family val="1"/>
      <charset val="222"/>
    </font>
    <font>
      <sz val="16"/>
      <name val="AngsanaUPC"/>
      <family val="1"/>
      <charset val="222"/>
    </font>
    <font>
      <b/>
      <sz val="18"/>
      <name val="AngsanaUPC"/>
      <family val="1"/>
      <charset val="222"/>
    </font>
    <font>
      <b/>
      <sz val="14"/>
      <color theme="1"/>
      <name val="AngsanaUPC"/>
      <family val="1"/>
      <charset val="222"/>
    </font>
    <font>
      <b/>
      <sz val="12"/>
      <color theme="1"/>
      <name val="AngsanaUPC"/>
      <family val="1"/>
      <charset val="222"/>
    </font>
    <font>
      <sz val="16"/>
      <color rgb="FFFF0000"/>
      <name val="AngsanaUPC"/>
      <family val="1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43" fontId="2" fillId="0" borderId="5" xfId="1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43" fontId="2" fillId="0" borderId="6" xfId="1" applyFont="1" applyBorder="1"/>
    <xf numFmtId="43" fontId="2" fillId="0" borderId="8" xfId="1" applyFont="1" applyBorder="1"/>
    <xf numFmtId="0" fontId="2" fillId="0" borderId="2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12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43" fontId="2" fillId="0" borderId="0" xfId="1" applyFont="1" applyBorder="1" applyAlignment="1">
      <alignment horizontal="center"/>
    </xf>
    <xf numFmtId="0" fontId="2" fillId="0" borderId="0" xfId="0" applyFont="1" applyBorder="1" applyAlignment="1"/>
    <xf numFmtId="43" fontId="2" fillId="0" borderId="0" xfId="0" applyNumberFormat="1" applyFont="1" applyBorder="1" applyAlignment="1">
      <alignment horizontal="center"/>
    </xf>
    <xf numFmtId="0" fontId="2" fillId="2" borderId="12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/>
    </xf>
    <xf numFmtId="43" fontId="2" fillId="2" borderId="0" xfId="1" applyFont="1" applyFill="1" applyBorder="1" applyAlignment="1">
      <alignment horizontal="center"/>
    </xf>
    <xf numFmtId="0" fontId="2" fillId="2" borderId="0" xfId="0" applyFont="1" applyFill="1" applyBorder="1" applyAlignment="1"/>
    <xf numFmtId="43" fontId="2" fillId="2" borderId="0" xfId="0" applyNumberFormat="1" applyFont="1" applyFill="1" applyBorder="1" applyAlignment="1">
      <alignment horizontal="center"/>
    </xf>
    <xf numFmtId="0" fontId="6" fillId="2" borderId="12" xfId="0" applyFont="1" applyFill="1" applyBorder="1" applyAlignment="1"/>
    <xf numFmtId="0" fontId="2" fillId="0" borderId="18" xfId="0" applyFont="1" applyBorder="1" applyAlignment="1">
      <alignment horizontal="center"/>
    </xf>
    <xf numFmtId="0" fontId="6" fillId="0" borderId="12" xfId="0" applyFont="1" applyBorder="1" applyAlignment="1"/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/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/>
    </xf>
    <xf numFmtId="43" fontId="2" fillId="2" borderId="0" xfId="1" applyFont="1" applyFill="1" applyBorder="1" applyAlignment="1">
      <alignment horizontal="center"/>
    </xf>
    <xf numFmtId="43" fontId="2" fillId="2" borderId="0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3" fontId="2" fillId="0" borderId="9" xfId="1" applyFont="1" applyBorder="1" applyAlignment="1">
      <alignment horizontal="center"/>
    </xf>
    <xf numFmtId="43" fontId="2" fillId="0" borderId="10" xfId="1" applyFont="1" applyBorder="1" applyAlignment="1">
      <alignment horizontal="center"/>
    </xf>
    <xf numFmtId="43" fontId="2" fillId="0" borderId="6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187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43" fontId="2" fillId="0" borderId="4" xfId="1" applyFont="1" applyBorder="1" applyAlignment="1">
      <alignment horizontal="center"/>
    </xf>
    <xf numFmtId="43" fontId="2" fillId="0" borderId="12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 vertical="center"/>
    </xf>
    <xf numFmtId="43" fontId="2" fillId="0" borderId="16" xfId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3" fontId="2" fillId="0" borderId="16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center"/>
    </xf>
    <xf numFmtId="43" fontId="2" fillId="0" borderId="2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left" vertical="center"/>
    </xf>
    <xf numFmtId="43" fontId="2" fillId="0" borderId="19" xfId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19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43" fontId="2" fillId="0" borderId="1" xfId="1" applyFont="1" applyBorder="1" applyAlignment="1">
      <alignment horizontal="center"/>
    </xf>
    <xf numFmtId="43" fontId="2" fillId="0" borderId="20" xfId="0" applyNumberFormat="1" applyFont="1" applyBorder="1" applyAlignment="1">
      <alignment horizontal="center"/>
    </xf>
    <xf numFmtId="17" fontId="2" fillId="0" borderId="4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6" xfId="0" applyFont="1" applyBorder="1" applyAlignment="1">
      <alignment horizontal="left" vertical="center"/>
    </xf>
    <xf numFmtId="0" fontId="10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left" vertical="center"/>
    </xf>
    <xf numFmtId="43" fontId="6" fillId="0" borderId="4" xfId="1" applyFont="1" applyBorder="1" applyAlignment="1">
      <alignment horizontal="center"/>
    </xf>
    <xf numFmtId="43" fontId="6" fillId="0" borderId="12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3" fontId="6" fillId="0" borderId="16" xfId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3" fontId="2" fillId="2" borderId="16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center"/>
    </xf>
    <xf numFmtId="43" fontId="2" fillId="2" borderId="4" xfId="1" applyFont="1" applyFill="1" applyBorder="1" applyAlignment="1">
      <alignment horizontal="center"/>
    </xf>
    <xf numFmtId="43" fontId="2" fillId="2" borderId="12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left" vertical="center"/>
    </xf>
    <xf numFmtId="43" fontId="2" fillId="2" borderId="16" xfId="1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3" fontId="2" fillId="2" borderId="2" xfId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43" fontId="2" fillId="2" borderId="5" xfId="1" applyFont="1" applyFill="1" applyBorder="1" applyAlignment="1">
      <alignment horizontal="center"/>
    </xf>
    <xf numFmtId="43" fontId="2" fillId="2" borderId="6" xfId="1" applyFont="1" applyFill="1" applyBorder="1" applyAlignment="1">
      <alignment horizontal="center"/>
    </xf>
    <xf numFmtId="43" fontId="2" fillId="2" borderId="7" xfId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7" fontId="2" fillId="2" borderId="11" xfId="0" applyNumberFormat="1" applyFont="1" applyFill="1" applyBorder="1" applyAlignment="1">
      <alignment horizontal="left" vertical="center"/>
    </xf>
    <xf numFmtId="17" fontId="2" fillId="2" borderId="12" xfId="0" applyNumberFormat="1" applyFont="1" applyFill="1" applyBorder="1" applyAlignment="1">
      <alignment horizontal="left" vertical="center"/>
    </xf>
    <xf numFmtId="17" fontId="2" fillId="2" borderId="13" xfId="0" applyNumberFormat="1" applyFont="1" applyFill="1" applyBorder="1" applyAlignment="1">
      <alignment horizontal="left" vertical="center"/>
    </xf>
    <xf numFmtId="43" fontId="2" fillId="2" borderId="11" xfId="1" applyFont="1" applyFill="1" applyBorder="1" applyAlignment="1">
      <alignment horizontal="center"/>
    </xf>
    <xf numFmtId="43" fontId="2" fillId="2" borderId="12" xfId="1" applyFont="1" applyFill="1" applyBorder="1" applyAlignment="1">
      <alignment horizontal="center"/>
    </xf>
    <xf numFmtId="43" fontId="2" fillId="2" borderId="13" xfId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17" fontId="2" fillId="2" borderId="4" xfId="0" applyNumberFormat="1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center"/>
    </xf>
    <xf numFmtId="43" fontId="6" fillId="2" borderId="16" xfId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 vertical="center"/>
    </xf>
    <xf numFmtId="43" fontId="6" fillId="2" borderId="4" xfId="1" applyFont="1" applyFill="1" applyBorder="1" applyAlignment="1">
      <alignment horizontal="center"/>
    </xf>
    <xf numFmtId="43" fontId="6" fillId="2" borderId="12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="115" zoomScaleNormal="115" workbookViewId="0">
      <selection activeCell="I11" sqref="I11:J11"/>
    </sheetView>
  </sheetViews>
  <sheetFormatPr defaultColWidth="9" defaultRowHeight="23.25" x14ac:dyDescent="0.5"/>
  <cols>
    <col min="1" max="3" width="9" style="1"/>
    <col min="4" max="4" width="14.875" style="1" customWidth="1"/>
    <col min="5" max="9" width="9" style="1"/>
    <col min="10" max="10" width="13" style="1" customWidth="1"/>
    <col min="11" max="11" width="9" style="1"/>
    <col min="12" max="12" width="11.875" style="1" customWidth="1"/>
    <col min="13" max="16384" width="9" style="1"/>
  </cols>
  <sheetData>
    <row r="1" spans="1:14" ht="29.25" x14ac:dyDescent="0.6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s="2" customFormat="1" ht="29.25" x14ac:dyDescent="0.6">
      <c r="F2" s="3" t="s">
        <v>1</v>
      </c>
      <c r="G2" s="59" t="s">
        <v>35</v>
      </c>
      <c r="H2" s="59"/>
      <c r="I2" s="4" t="s">
        <v>2</v>
      </c>
      <c r="J2" s="4">
        <v>2553</v>
      </c>
    </row>
    <row r="4" spans="1:14" s="5" customFormat="1" ht="26.25" x14ac:dyDescent="0.2">
      <c r="A4" s="60" t="s">
        <v>3</v>
      </c>
      <c r="B4" s="60" t="s">
        <v>4</v>
      </c>
      <c r="C4" s="60"/>
      <c r="D4" s="60"/>
      <c r="E4" s="60" t="s">
        <v>9</v>
      </c>
      <c r="F4" s="60"/>
      <c r="G4" s="60"/>
      <c r="H4" s="60"/>
      <c r="I4" s="60"/>
      <c r="J4" s="60"/>
      <c r="K4" s="60"/>
      <c r="L4" s="60"/>
      <c r="M4" s="60" t="s">
        <v>8</v>
      </c>
      <c r="N4" s="60"/>
    </row>
    <row r="5" spans="1:14" s="5" customFormat="1" ht="26.25" x14ac:dyDescent="0.2">
      <c r="A5" s="60"/>
      <c r="B5" s="60"/>
      <c r="C5" s="60"/>
      <c r="D5" s="60"/>
      <c r="E5" s="60" t="s">
        <v>5</v>
      </c>
      <c r="F5" s="60"/>
      <c r="G5" s="60" t="s">
        <v>6</v>
      </c>
      <c r="H5" s="60"/>
      <c r="I5" s="60"/>
      <c r="J5" s="60"/>
      <c r="K5" s="60" t="s">
        <v>7</v>
      </c>
      <c r="L5" s="60"/>
      <c r="M5" s="60"/>
      <c r="N5" s="60"/>
    </row>
    <row r="6" spans="1:14" x14ac:dyDescent="0.5">
      <c r="A6" s="17">
        <v>1</v>
      </c>
      <c r="B6" s="54" t="s">
        <v>16</v>
      </c>
      <c r="C6" s="54"/>
      <c r="D6" s="54"/>
      <c r="E6" s="55">
        <f>SUM('สขร  ต.ค'!N5:S44)</f>
        <v>1278117</v>
      </c>
      <c r="F6" s="55"/>
      <c r="G6" s="8"/>
      <c r="H6" s="15"/>
      <c r="I6" s="52" t="e">
        <f>SUM(I8:J13)</f>
        <v>#REF!</v>
      </c>
      <c r="J6" s="53"/>
      <c r="K6" s="55" t="e">
        <f>+E6-I6</f>
        <v>#REF!</v>
      </c>
      <c r="L6" s="55"/>
      <c r="M6" s="54"/>
      <c r="N6" s="54"/>
    </row>
    <row r="7" spans="1:14" x14ac:dyDescent="0.5">
      <c r="A7" s="6"/>
      <c r="B7" s="49"/>
      <c r="C7" s="49"/>
      <c r="D7" s="49"/>
      <c r="E7" s="49"/>
      <c r="F7" s="49"/>
      <c r="G7" s="9"/>
      <c r="H7" s="10"/>
      <c r="I7" s="56"/>
      <c r="J7" s="57"/>
      <c r="K7" s="49"/>
      <c r="L7" s="49"/>
      <c r="M7" s="49"/>
      <c r="N7" s="49"/>
    </row>
    <row r="8" spans="1:14" x14ac:dyDescent="0.5">
      <c r="A8" s="6"/>
      <c r="B8" s="49"/>
      <c r="C8" s="49"/>
      <c r="D8" s="49"/>
      <c r="E8" s="49"/>
      <c r="F8" s="49"/>
      <c r="G8" s="16" t="s">
        <v>10</v>
      </c>
      <c r="H8" s="10"/>
      <c r="I8" s="50">
        <f>SUM('สขร  ต.ค'!N5:S39)</f>
        <v>1235530</v>
      </c>
      <c r="J8" s="51"/>
      <c r="K8" s="49"/>
      <c r="L8" s="49"/>
      <c r="M8" s="49"/>
      <c r="N8" s="49"/>
    </row>
    <row r="9" spans="1:14" x14ac:dyDescent="0.5">
      <c r="A9" s="6"/>
      <c r="B9" s="49"/>
      <c r="C9" s="49"/>
      <c r="D9" s="49"/>
      <c r="E9" s="49"/>
      <c r="F9" s="49"/>
      <c r="G9" s="16" t="s">
        <v>11</v>
      </c>
      <c r="H9" s="10"/>
      <c r="I9" s="50">
        <f>SUM('สขร  ต.ค'!N40:S44)</f>
        <v>42587</v>
      </c>
      <c r="J9" s="51"/>
      <c r="K9" s="49"/>
      <c r="L9" s="49"/>
      <c r="M9" s="49"/>
      <c r="N9" s="49"/>
    </row>
    <row r="10" spans="1:14" x14ac:dyDescent="0.5">
      <c r="A10" s="6"/>
      <c r="B10" s="49"/>
      <c r="C10" s="49"/>
      <c r="D10" s="49"/>
      <c r="E10" s="49"/>
      <c r="F10" s="49"/>
      <c r="G10" s="16" t="s">
        <v>12</v>
      </c>
      <c r="H10" s="10"/>
      <c r="I10" s="50">
        <v>0</v>
      </c>
      <c r="J10" s="51"/>
      <c r="K10" s="49"/>
      <c r="L10" s="49"/>
      <c r="M10" s="49"/>
      <c r="N10" s="49"/>
    </row>
    <row r="11" spans="1:14" x14ac:dyDescent="0.5">
      <c r="A11" s="6"/>
      <c r="B11" s="49"/>
      <c r="C11" s="49"/>
      <c r="D11" s="49"/>
      <c r="E11" s="49"/>
      <c r="F11" s="49"/>
      <c r="G11" s="16" t="s">
        <v>13</v>
      </c>
      <c r="H11" s="10"/>
      <c r="I11" s="50">
        <v>0</v>
      </c>
      <c r="J11" s="51"/>
      <c r="K11" s="49"/>
      <c r="L11" s="49"/>
      <c r="M11" s="49"/>
      <c r="N11" s="49"/>
    </row>
    <row r="12" spans="1:14" x14ac:dyDescent="0.5">
      <c r="A12" s="6"/>
      <c r="B12" s="49"/>
      <c r="C12" s="49"/>
      <c r="D12" s="49"/>
      <c r="E12" s="49"/>
      <c r="F12" s="49"/>
      <c r="G12" s="16" t="s">
        <v>14</v>
      </c>
      <c r="H12" s="10"/>
      <c r="I12" s="50">
        <v>0</v>
      </c>
      <c r="J12" s="51"/>
      <c r="K12" s="49"/>
      <c r="L12" s="49"/>
      <c r="M12" s="49"/>
      <c r="N12" s="49"/>
    </row>
    <row r="13" spans="1:14" x14ac:dyDescent="0.5">
      <c r="A13" s="6"/>
      <c r="B13" s="49"/>
      <c r="C13" s="49"/>
      <c r="D13" s="49"/>
      <c r="E13" s="49"/>
      <c r="F13" s="49"/>
      <c r="G13" s="16" t="s">
        <v>15</v>
      </c>
      <c r="H13" s="10"/>
      <c r="I13" s="50" t="e">
        <f>SUM('สขร  ต.ค'!#REF!)</f>
        <v>#REF!</v>
      </c>
      <c r="J13" s="51"/>
      <c r="K13" s="49"/>
      <c r="L13" s="49"/>
      <c r="M13" s="49"/>
      <c r="N13" s="49"/>
    </row>
    <row r="14" spans="1:14" x14ac:dyDescent="0.5">
      <c r="A14" s="6"/>
      <c r="B14" s="49"/>
      <c r="C14" s="49"/>
      <c r="D14" s="49"/>
      <c r="E14" s="49"/>
      <c r="F14" s="49"/>
      <c r="G14" s="9"/>
      <c r="H14" s="10"/>
      <c r="I14" s="10"/>
      <c r="J14" s="11"/>
      <c r="K14" s="49"/>
      <c r="L14" s="49"/>
      <c r="M14" s="49"/>
      <c r="N14" s="49"/>
    </row>
    <row r="15" spans="1:14" x14ac:dyDescent="0.5">
      <c r="A15" s="6"/>
      <c r="B15" s="49"/>
      <c r="C15" s="49"/>
      <c r="D15" s="49"/>
      <c r="E15" s="49"/>
      <c r="F15" s="49"/>
      <c r="G15" s="9"/>
      <c r="H15" s="10"/>
      <c r="I15" s="10"/>
      <c r="J15" s="11"/>
      <c r="K15" s="49"/>
      <c r="L15" s="49"/>
      <c r="M15" s="49"/>
      <c r="N15" s="49"/>
    </row>
    <row r="16" spans="1:14" x14ac:dyDescent="0.5">
      <c r="A16" s="6"/>
      <c r="B16" s="49"/>
      <c r="C16" s="49"/>
      <c r="D16" s="49"/>
      <c r="E16" s="49"/>
      <c r="F16" s="49"/>
      <c r="G16" s="9"/>
      <c r="H16" s="10"/>
      <c r="I16" s="10"/>
      <c r="J16" s="11"/>
      <c r="K16" s="49"/>
      <c r="L16" s="49"/>
      <c r="M16" s="49"/>
      <c r="N16" s="49"/>
    </row>
    <row r="17" spans="1:14" x14ac:dyDescent="0.5">
      <c r="A17" s="6"/>
      <c r="B17" s="49"/>
      <c r="C17" s="49"/>
      <c r="D17" s="49"/>
      <c r="E17" s="49"/>
      <c r="F17" s="49"/>
      <c r="G17" s="9"/>
      <c r="H17" s="10"/>
      <c r="I17" s="10"/>
      <c r="J17" s="11"/>
      <c r="K17" s="49"/>
      <c r="L17" s="49"/>
      <c r="M17" s="49"/>
      <c r="N17" s="49"/>
    </row>
    <row r="18" spans="1:14" x14ac:dyDescent="0.5">
      <c r="A18" s="6"/>
      <c r="B18" s="49"/>
      <c r="C18" s="49"/>
      <c r="D18" s="49"/>
      <c r="E18" s="49"/>
      <c r="F18" s="49"/>
      <c r="G18" s="9"/>
      <c r="H18" s="10"/>
      <c r="I18" s="10"/>
      <c r="J18" s="11"/>
      <c r="K18" s="49"/>
      <c r="L18" s="49"/>
      <c r="M18" s="49"/>
      <c r="N18" s="49"/>
    </row>
    <row r="19" spans="1:14" x14ac:dyDescent="0.5">
      <c r="A19" s="6"/>
      <c r="B19" s="49"/>
      <c r="C19" s="49"/>
      <c r="D19" s="49"/>
      <c r="E19" s="49"/>
      <c r="F19" s="49"/>
      <c r="G19" s="9"/>
      <c r="H19" s="10"/>
      <c r="I19" s="10"/>
      <c r="J19" s="11"/>
      <c r="K19" s="49"/>
      <c r="L19" s="49"/>
      <c r="M19" s="49"/>
      <c r="N19" s="49"/>
    </row>
    <row r="20" spans="1:14" x14ac:dyDescent="0.5">
      <c r="A20" s="6"/>
      <c r="B20" s="49"/>
      <c r="C20" s="49"/>
      <c r="D20" s="49"/>
      <c r="E20" s="49"/>
      <c r="F20" s="49"/>
      <c r="G20" s="9"/>
      <c r="H20" s="10"/>
      <c r="I20" s="10"/>
      <c r="J20" s="11"/>
      <c r="K20" s="49"/>
      <c r="L20" s="49"/>
      <c r="M20" s="49"/>
      <c r="N20" s="49"/>
    </row>
    <row r="21" spans="1:14" x14ac:dyDescent="0.5">
      <c r="A21" s="7"/>
      <c r="B21" s="48"/>
      <c r="C21" s="48"/>
      <c r="D21" s="48"/>
      <c r="E21" s="48"/>
      <c r="F21" s="48"/>
      <c r="G21" s="12"/>
      <c r="H21" s="13"/>
      <c r="I21" s="13"/>
      <c r="J21" s="14"/>
      <c r="K21" s="48"/>
      <c r="L21" s="48"/>
      <c r="M21" s="48"/>
      <c r="N21" s="48"/>
    </row>
  </sheetData>
  <mergeCells count="81">
    <mergeCell ref="A1:N1"/>
    <mergeCell ref="G2:H2"/>
    <mergeCell ref="E4:L4"/>
    <mergeCell ref="K5:L5"/>
    <mergeCell ref="E5:F5"/>
    <mergeCell ref="G5:J5"/>
    <mergeCell ref="M4:N5"/>
    <mergeCell ref="B4:D5"/>
    <mergeCell ref="A4:A5"/>
    <mergeCell ref="K7:L7"/>
    <mergeCell ref="B6:D6"/>
    <mergeCell ref="E6:F6"/>
    <mergeCell ref="K6:L6"/>
    <mergeCell ref="M6:N6"/>
    <mergeCell ref="M7:N7"/>
    <mergeCell ref="I7:J7"/>
    <mergeCell ref="B7:D7"/>
    <mergeCell ref="B12:D12"/>
    <mergeCell ref="I12:J12"/>
    <mergeCell ref="I6:J6"/>
    <mergeCell ref="E8:F8"/>
    <mergeCell ref="E9:F9"/>
    <mergeCell ref="E10:F10"/>
    <mergeCell ref="E11:F11"/>
    <mergeCell ref="E12:F12"/>
    <mergeCell ref="E7:F7"/>
    <mergeCell ref="I8:J8"/>
    <mergeCell ref="I9:J9"/>
    <mergeCell ref="I10:J10"/>
    <mergeCell ref="B10:D10"/>
    <mergeCell ref="B11:D11"/>
    <mergeCell ref="B8:D8"/>
    <mergeCell ref="B9:D9"/>
    <mergeCell ref="B13:D13"/>
    <mergeCell ref="B14:D14"/>
    <mergeCell ref="B15:D15"/>
    <mergeCell ref="B16:D16"/>
    <mergeCell ref="B18:D18"/>
    <mergeCell ref="B19:D19"/>
    <mergeCell ref="B20:D20"/>
    <mergeCell ref="B21:D21"/>
    <mergeCell ref="E15:F15"/>
    <mergeCell ref="E16:F16"/>
    <mergeCell ref="E17:F17"/>
    <mergeCell ref="E18:F18"/>
    <mergeCell ref="E19:F19"/>
    <mergeCell ref="E20:F20"/>
    <mergeCell ref="B17:D17"/>
    <mergeCell ref="E21:F21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E14:F14"/>
    <mergeCell ref="I11:J11"/>
    <mergeCell ref="M12:N12"/>
    <mergeCell ref="K13:L13"/>
    <mergeCell ref="I13:J13"/>
    <mergeCell ref="E13:F13"/>
    <mergeCell ref="M13:N13"/>
    <mergeCell ref="K14:L14"/>
    <mergeCell ref="M14:N14"/>
    <mergeCell ref="K16:L16"/>
    <mergeCell ref="M16:N16"/>
    <mergeCell ref="K15:L15"/>
    <mergeCell ref="M15:N15"/>
    <mergeCell ref="K20:L20"/>
    <mergeCell ref="M20:N20"/>
    <mergeCell ref="K21:L21"/>
    <mergeCell ref="M21:N21"/>
    <mergeCell ref="K17:L17"/>
    <mergeCell ref="M17:N17"/>
    <mergeCell ref="K18:L18"/>
    <mergeCell ref="M18:N18"/>
    <mergeCell ref="K19:L19"/>
    <mergeCell ref="M19:N19"/>
  </mergeCells>
  <pageMargins left="0.39370078740157483" right="0.39370078740157483" top="0.59055118110236227" bottom="0.59055118110236227" header="0.59055118110236227" footer="0.59055118110236227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tabSelected="1" workbookViewId="0">
      <selection activeCell="N22" sqref="N22:S22"/>
    </sheetView>
  </sheetViews>
  <sheetFormatPr defaultColWidth="2.875" defaultRowHeight="23.25" x14ac:dyDescent="0.5"/>
  <cols>
    <col min="1" max="2" width="2.25" style="1" customWidth="1"/>
    <col min="3" max="12" width="2.875" style="1"/>
    <col min="13" max="13" width="1.5" style="1" customWidth="1"/>
    <col min="14" max="18" width="2.75" style="1" customWidth="1"/>
    <col min="19" max="19" width="0.875" style="1" customWidth="1"/>
    <col min="20" max="23" width="2.75" style="1" customWidth="1"/>
    <col min="24" max="26" width="2.875" style="1"/>
    <col min="27" max="30" width="3.25" style="1" customWidth="1"/>
    <col min="31" max="31" width="4.75" style="1" customWidth="1"/>
    <col min="32" max="37" width="2.875" style="1"/>
    <col min="38" max="38" width="2.125" style="1" customWidth="1"/>
    <col min="39" max="39" width="2.875" style="1" hidden="1" customWidth="1"/>
    <col min="40" max="43" width="2.875" style="1"/>
    <col min="44" max="44" width="2" style="1" customWidth="1"/>
    <col min="45" max="45" width="1.375" style="1" customWidth="1"/>
    <col min="46" max="49" width="2.75" style="1" customWidth="1"/>
    <col min="50" max="50" width="0.25" style="1" customWidth="1"/>
    <col min="51" max="16384" width="2.875" style="1"/>
  </cols>
  <sheetData>
    <row r="1" spans="1:50" s="18" customFormat="1" ht="26.25" x14ac:dyDescent="0.55000000000000004">
      <c r="A1" s="82" t="s">
        <v>355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</row>
    <row r="2" spans="1:50" s="18" customFormat="1" ht="26.25" x14ac:dyDescent="0.55000000000000004">
      <c r="A2" s="82" t="s">
        <v>17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</row>
    <row r="3" spans="1:50" s="19" customFormat="1" x14ac:dyDescent="0.5">
      <c r="A3" s="83" t="s">
        <v>33</v>
      </c>
      <c r="B3" s="83"/>
      <c r="C3" s="83" t="s">
        <v>18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4" t="s">
        <v>19</v>
      </c>
      <c r="O3" s="84"/>
      <c r="P3" s="84"/>
      <c r="Q3" s="84"/>
      <c r="R3" s="84"/>
      <c r="S3" s="84"/>
      <c r="T3" s="83" t="s">
        <v>20</v>
      </c>
      <c r="U3" s="83"/>
      <c r="V3" s="83"/>
      <c r="W3" s="83"/>
      <c r="X3" s="83" t="s">
        <v>21</v>
      </c>
      <c r="Y3" s="83"/>
      <c r="Z3" s="83"/>
      <c r="AA3" s="83"/>
      <c r="AB3" s="83"/>
      <c r="AC3" s="83"/>
      <c r="AD3" s="83"/>
      <c r="AE3" s="83"/>
      <c r="AF3" s="86" t="s">
        <v>22</v>
      </c>
      <c r="AG3" s="86"/>
      <c r="AH3" s="86"/>
      <c r="AI3" s="86"/>
      <c r="AJ3" s="86"/>
      <c r="AK3" s="86"/>
      <c r="AL3" s="86"/>
      <c r="AM3" s="86"/>
      <c r="AN3" s="86" t="s">
        <v>23</v>
      </c>
      <c r="AO3" s="86"/>
      <c r="AP3" s="86"/>
      <c r="AQ3" s="86"/>
      <c r="AR3" s="86"/>
      <c r="AS3" s="86"/>
      <c r="AT3" s="87" t="s">
        <v>24</v>
      </c>
      <c r="AU3" s="87"/>
      <c r="AV3" s="87"/>
      <c r="AW3" s="87"/>
      <c r="AX3" s="87"/>
    </row>
    <row r="4" spans="1:50" s="19" customFormat="1" x14ac:dyDescent="0.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5" t="s">
        <v>26</v>
      </c>
      <c r="O4" s="85"/>
      <c r="P4" s="85"/>
      <c r="Q4" s="85"/>
      <c r="R4" s="85"/>
      <c r="S4" s="85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8" t="s">
        <v>25</v>
      </c>
      <c r="AU4" s="88"/>
      <c r="AV4" s="88"/>
      <c r="AW4" s="88"/>
      <c r="AX4" s="88"/>
    </row>
    <row r="5" spans="1:50" x14ac:dyDescent="0.5">
      <c r="A5" s="54">
        <v>1</v>
      </c>
      <c r="B5" s="54"/>
      <c r="C5" s="69" t="s">
        <v>97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55">
        <v>1733</v>
      </c>
      <c r="O5" s="55"/>
      <c r="P5" s="55"/>
      <c r="Q5" s="55"/>
      <c r="R5" s="55"/>
      <c r="S5" s="55"/>
      <c r="T5" s="54" t="s">
        <v>27</v>
      </c>
      <c r="U5" s="54"/>
      <c r="V5" s="54"/>
      <c r="W5" s="54"/>
      <c r="X5" s="70" t="s">
        <v>49</v>
      </c>
      <c r="Y5" s="70"/>
      <c r="Z5" s="70"/>
      <c r="AA5" s="70"/>
      <c r="AB5" s="70"/>
      <c r="AC5" s="70"/>
      <c r="AD5" s="70"/>
      <c r="AE5" s="70"/>
      <c r="AF5" s="54" t="str">
        <f>+X5</f>
        <v>บ.วิทวัส</v>
      </c>
      <c r="AG5" s="54"/>
      <c r="AH5" s="54"/>
      <c r="AI5" s="54"/>
      <c r="AJ5" s="54"/>
      <c r="AK5" s="54"/>
      <c r="AL5" s="54"/>
      <c r="AM5" s="54"/>
      <c r="AN5" s="54" t="s">
        <v>28</v>
      </c>
      <c r="AO5" s="54"/>
      <c r="AP5" s="54"/>
      <c r="AQ5" s="54"/>
      <c r="AR5" s="54"/>
      <c r="AS5" s="54"/>
      <c r="AT5" s="54" t="s">
        <v>28</v>
      </c>
      <c r="AU5" s="54"/>
      <c r="AV5" s="54"/>
      <c r="AW5" s="54"/>
      <c r="AX5" s="54"/>
    </row>
    <row r="6" spans="1:50" x14ac:dyDescent="0.5">
      <c r="A6" s="48"/>
      <c r="B6" s="48"/>
      <c r="C6" s="61" t="s">
        <v>48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2"/>
      <c r="O6" s="62"/>
      <c r="P6" s="62"/>
      <c r="Q6" s="62"/>
      <c r="R6" s="62"/>
      <c r="S6" s="62"/>
      <c r="T6" s="48"/>
      <c r="U6" s="48"/>
      <c r="V6" s="48"/>
      <c r="W6" s="48"/>
      <c r="X6" s="20" t="s">
        <v>29</v>
      </c>
      <c r="Y6" s="20"/>
      <c r="Z6" s="20"/>
      <c r="AA6" s="63">
        <f>SUM(N5)</f>
        <v>1733</v>
      </c>
      <c r="AB6" s="63"/>
      <c r="AC6" s="63"/>
      <c r="AD6" s="63"/>
      <c r="AE6" s="20" t="s">
        <v>30</v>
      </c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</row>
    <row r="7" spans="1:50" x14ac:dyDescent="0.5">
      <c r="A7" s="64">
        <v>2</v>
      </c>
      <c r="B7" s="64"/>
      <c r="C7" s="65" t="s">
        <v>356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6">
        <v>2248</v>
      </c>
      <c r="O7" s="66"/>
      <c r="P7" s="66"/>
      <c r="Q7" s="66"/>
      <c r="R7" s="66"/>
      <c r="S7" s="66"/>
      <c r="T7" s="54" t="s">
        <v>27</v>
      </c>
      <c r="U7" s="54"/>
      <c r="V7" s="54"/>
      <c r="W7" s="54"/>
      <c r="X7" s="70" t="s">
        <v>333</v>
      </c>
      <c r="Y7" s="70"/>
      <c r="Z7" s="70"/>
      <c r="AA7" s="70"/>
      <c r="AB7" s="70"/>
      <c r="AC7" s="70"/>
      <c r="AD7" s="70"/>
      <c r="AE7" s="70"/>
      <c r="AF7" s="64" t="str">
        <f>+X7</f>
        <v>บริษัท ภูฟ้า จำกัด</v>
      </c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</row>
    <row r="8" spans="1:50" x14ac:dyDescent="0.5">
      <c r="A8" s="48"/>
      <c r="B8" s="48"/>
      <c r="C8" s="61" t="s">
        <v>42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2"/>
      <c r="O8" s="62"/>
      <c r="P8" s="62"/>
      <c r="Q8" s="62"/>
      <c r="R8" s="62"/>
      <c r="S8" s="62"/>
      <c r="T8" s="48"/>
      <c r="U8" s="48"/>
      <c r="V8" s="48"/>
      <c r="W8" s="48"/>
      <c r="X8" s="20" t="s">
        <v>29</v>
      </c>
      <c r="Y8" s="20"/>
      <c r="Z8" s="20"/>
      <c r="AA8" s="63">
        <f>+N7</f>
        <v>2248</v>
      </c>
      <c r="AB8" s="63"/>
      <c r="AC8" s="63"/>
      <c r="AD8" s="63"/>
      <c r="AE8" s="20" t="s">
        <v>30</v>
      </c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</row>
    <row r="9" spans="1:50" x14ac:dyDescent="0.5">
      <c r="A9" s="64">
        <v>3</v>
      </c>
      <c r="B9" s="64"/>
      <c r="C9" s="65" t="s">
        <v>357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6">
        <v>19031</v>
      </c>
      <c r="O9" s="66"/>
      <c r="P9" s="66"/>
      <c r="Q9" s="66"/>
      <c r="R9" s="66"/>
      <c r="S9" s="66"/>
      <c r="T9" s="54" t="s">
        <v>27</v>
      </c>
      <c r="U9" s="54"/>
      <c r="V9" s="54"/>
      <c r="W9" s="54"/>
      <c r="X9" s="67" t="s">
        <v>358</v>
      </c>
      <c r="Y9" s="67"/>
      <c r="Z9" s="67"/>
      <c r="AA9" s="67"/>
      <c r="AB9" s="67"/>
      <c r="AC9" s="67"/>
      <c r="AD9" s="67"/>
      <c r="AE9" s="67"/>
      <c r="AF9" s="64" t="str">
        <f>+X9</f>
        <v>ร้านห้วยส้านวัสดุ</v>
      </c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</row>
    <row r="10" spans="1:50" x14ac:dyDescent="0.5">
      <c r="A10" s="48"/>
      <c r="B10" s="48"/>
      <c r="C10" s="61" t="s">
        <v>48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2"/>
      <c r="O10" s="62"/>
      <c r="P10" s="62"/>
      <c r="Q10" s="62"/>
      <c r="R10" s="62"/>
      <c r="S10" s="62"/>
      <c r="T10" s="48"/>
      <c r="U10" s="48"/>
      <c r="V10" s="48"/>
      <c r="W10" s="48"/>
      <c r="X10" s="20" t="s">
        <v>29</v>
      </c>
      <c r="Y10" s="20"/>
      <c r="Z10" s="20"/>
      <c r="AA10" s="63">
        <f>+N9</f>
        <v>19031</v>
      </c>
      <c r="AB10" s="63"/>
      <c r="AC10" s="63"/>
      <c r="AD10" s="63"/>
      <c r="AE10" s="20" t="s">
        <v>30</v>
      </c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</row>
    <row r="11" spans="1:50" x14ac:dyDescent="0.5">
      <c r="A11" s="105">
        <v>4</v>
      </c>
      <c r="B11" s="105"/>
      <c r="C11" s="110" t="s">
        <v>359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1">
        <v>15600</v>
      </c>
      <c r="O11" s="111"/>
      <c r="P11" s="111"/>
      <c r="Q11" s="111"/>
      <c r="R11" s="111"/>
      <c r="S11" s="111"/>
      <c r="T11" s="113" t="s">
        <v>27</v>
      </c>
      <c r="U11" s="113"/>
      <c r="V11" s="113"/>
      <c r="W11" s="113"/>
      <c r="X11" s="112" t="s">
        <v>360</v>
      </c>
      <c r="Y11" s="112"/>
      <c r="Z11" s="112"/>
      <c r="AA11" s="112"/>
      <c r="AB11" s="112"/>
      <c r="AC11" s="112"/>
      <c r="AD11" s="112"/>
      <c r="AE11" s="112"/>
      <c r="AF11" s="105" t="str">
        <f>+X11</f>
        <v>ร้าน จิรพันธ์ การค้า</v>
      </c>
      <c r="AG11" s="105"/>
      <c r="AH11" s="105"/>
      <c r="AI11" s="105"/>
      <c r="AJ11" s="105"/>
      <c r="AK11" s="105"/>
      <c r="AL11" s="105"/>
      <c r="AM11" s="105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</row>
    <row r="12" spans="1:50" x14ac:dyDescent="0.5">
      <c r="A12" s="106"/>
      <c r="B12" s="106"/>
      <c r="C12" s="107" t="s">
        <v>52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8"/>
      <c r="O12" s="108"/>
      <c r="P12" s="108"/>
      <c r="Q12" s="108"/>
      <c r="R12" s="108"/>
      <c r="S12" s="108"/>
      <c r="T12" s="106"/>
      <c r="U12" s="106"/>
      <c r="V12" s="106"/>
      <c r="W12" s="106"/>
      <c r="X12" s="26" t="s">
        <v>29</v>
      </c>
      <c r="Y12" s="26"/>
      <c r="Z12" s="26"/>
      <c r="AA12" s="109">
        <f>+N11</f>
        <v>15600</v>
      </c>
      <c r="AB12" s="109"/>
      <c r="AC12" s="109"/>
      <c r="AD12" s="109"/>
      <c r="AE12" s="26" t="s">
        <v>30</v>
      </c>
      <c r="AF12" s="106"/>
      <c r="AG12" s="106"/>
      <c r="AH12" s="106"/>
      <c r="AI12" s="106"/>
      <c r="AJ12" s="106"/>
      <c r="AK12" s="106"/>
      <c r="AL12" s="106"/>
      <c r="AM12" s="106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</row>
    <row r="13" spans="1:50" x14ac:dyDescent="0.5">
      <c r="A13" s="105">
        <v>5</v>
      </c>
      <c r="B13" s="105"/>
      <c r="C13" s="110" t="s">
        <v>361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1">
        <v>750</v>
      </c>
      <c r="O13" s="111"/>
      <c r="P13" s="111"/>
      <c r="Q13" s="111"/>
      <c r="R13" s="111"/>
      <c r="S13" s="111"/>
      <c r="T13" s="113" t="s">
        <v>27</v>
      </c>
      <c r="U13" s="113"/>
      <c r="V13" s="113"/>
      <c r="W13" s="113"/>
      <c r="X13" s="70" t="s">
        <v>49</v>
      </c>
      <c r="Y13" s="70"/>
      <c r="Z13" s="70"/>
      <c r="AA13" s="70"/>
      <c r="AB13" s="70"/>
      <c r="AC13" s="70"/>
      <c r="AD13" s="70"/>
      <c r="AE13" s="70"/>
      <c r="AF13" s="105" t="str">
        <f>+X13</f>
        <v>บ.วิทวัส</v>
      </c>
      <c r="AG13" s="105"/>
      <c r="AH13" s="105"/>
      <c r="AI13" s="105"/>
      <c r="AJ13" s="105"/>
      <c r="AK13" s="105"/>
      <c r="AL13" s="105"/>
      <c r="AM13" s="105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</row>
    <row r="14" spans="1:50" x14ac:dyDescent="0.5">
      <c r="A14" s="106"/>
      <c r="B14" s="106"/>
      <c r="C14" s="107" t="s">
        <v>42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8"/>
      <c r="O14" s="108"/>
      <c r="P14" s="108"/>
      <c r="Q14" s="108"/>
      <c r="R14" s="108"/>
      <c r="S14" s="108"/>
      <c r="T14" s="106"/>
      <c r="U14" s="106"/>
      <c r="V14" s="106"/>
      <c r="W14" s="106"/>
      <c r="X14" s="26" t="s">
        <v>29</v>
      </c>
      <c r="Y14" s="26"/>
      <c r="Z14" s="26"/>
      <c r="AA14" s="109">
        <f>+N13</f>
        <v>750</v>
      </c>
      <c r="AB14" s="109"/>
      <c r="AC14" s="109"/>
      <c r="AD14" s="109"/>
      <c r="AE14" s="26" t="s">
        <v>30</v>
      </c>
      <c r="AF14" s="106"/>
      <c r="AG14" s="106"/>
      <c r="AH14" s="106"/>
      <c r="AI14" s="106"/>
      <c r="AJ14" s="106"/>
      <c r="AK14" s="106"/>
      <c r="AL14" s="106"/>
      <c r="AM14" s="106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</row>
    <row r="15" spans="1:50" x14ac:dyDescent="0.5">
      <c r="A15" s="113">
        <v>10</v>
      </c>
      <c r="B15" s="113"/>
      <c r="C15" s="115" t="s">
        <v>362</v>
      </c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4">
        <v>11000</v>
      </c>
      <c r="O15" s="114"/>
      <c r="P15" s="114"/>
      <c r="Q15" s="114"/>
      <c r="R15" s="114"/>
      <c r="S15" s="114"/>
      <c r="T15" s="113" t="s">
        <v>34</v>
      </c>
      <c r="U15" s="113"/>
      <c r="V15" s="113"/>
      <c r="W15" s="113"/>
      <c r="X15" s="116" t="s">
        <v>363</v>
      </c>
      <c r="Y15" s="116"/>
      <c r="Z15" s="116"/>
      <c r="AA15" s="116"/>
      <c r="AB15" s="116"/>
      <c r="AC15" s="116"/>
      <c r="AD15" s="116"/>
      <c r="AE15" s="116"/>
      <c r="AF15" s="113" t="str">
        <f>+X15</f>
        <v>ม.ราชภัฎ เชียงราย</v>
      </c>
      <c r="AG15" s="113"/>
      <c r="AH15" s="113"/>
      <c r="AI15" s="113"/>
      <c r="AJ15" s="113"/>
      <c r="AK15" s="113"/>
      <c r="AL15" s="113"/>
      <c r="AM15" s="113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</row>
    <row r="16" spans="1:50" x14ac:dyDescent="0.5">
      <c r="A16" s="106"/>
      <c r="B16" s="106"/>
      <c r="C16" s="107" t="s">
        <v>42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8"/>
      <c r="O16" s="108"/>
      <c r="P16" s="108"/>
      <c r="Q16" s="108"/>
      <c r="R16" s="108"/>
      <c r="S16" s="108"/>
      <c r="T16" s="106"/>
      <c r="U16" s="106"/>
      <c r="V16" s="106"/>
      <c r="W16" s="106"/>
      <c r="X16" s="26" t="s">
        <v>29</v>
      </c>
      <c r="Y16" s="26"/>
      <c r="Z16" s="26"/>
      <c r="AA16" s="109">
        <f>+N15</f>
        <v>11000</v>
      </c>
      <c r="AB16" s="109"/>
      <c r="AC16" s="109"/>
      <c r="AD16" s="109"/>
      <c r="AE16" s="26" t="s">
        <v>30</v>
      </c>
      <c r="AF16" s="106"/>
      <c r="AG16" s="106"/>
      <c r="AH16" s="106"/>
      <c r="AI16" s="106"/>
      <c r="AJ16" s="106"/>
      <c r="AK16" s="106"/>
      <c r="AL16" s="106"/>
      <c r="AM16" s="106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</row>
    <row r="17" spans="1:50" x14ac:dyDescent="0.5">
      <c r="A17" s="105">
        <v>11</v>
      </c>
      <c r="B17" s="105"/>
      <c r="C17" s="110" t="s">
        <v>364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1">
        <v>450</v>
      </c>
      <c r="O17" s="111"/>
      <c r="P17" s="111"/>
      <c r="Q17" s="111"/>
      <c r="R17" s="111"/>
      <c r="S17" s="111"/>
      <c r="T17" s="113" t="s">
        <v>34</v>
      </c>
      <c r="U17" s="113"/>
      <c r="V17" s="113"/>
      <c r="W17" s="113"/>
      <c r="X17" s="116" t="s">
        <v>90</v>
      </c>
      <c r="Y17" s="116"/>
      <c r="Z17" s="116"/>
      <c r="AA17" s="116"/>
      <c r="AB17" s="116"/>
      <c r="AC17" s="116"/>
      <c r="AD17" s="116"/>
      <c r="AE17" s="116"/>
      <c r="AF17" s="105" t="str">
        <f>+X17</f>
        <v>ร้านที.พี กราฟฟิกส์</v>
      </c>
      <c r="AG17" s="105"/>
      <c r="AH17" s="105"/>
      <c r="AI17" s="105"/>
      <c r="AJ17" s="105"/>
      <c r="AK17" s="105"/>
      <c r="AL17" s="105"/>
      <c r="AM17" s="105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</row>
    <row r="18" spans="1:50" x14ac:dyDescent="0.5">
      <c r="A18" s="106"/>
      <c r="B18" s="106"/>
      <c r="C18" s="107" t="s">
        <v>365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8"/>
      <c r="O18" s="108"/>
      <c r="P18" s="108"/>
      <c r="Q18" s="108"/>
      <c r="R18" s="108"/>
      <c r="S18" s="108"/>
      <c r="T18" s="106"/>
      <c r="U18" s="106"/>
      <c r="V18" s="106"/>
      <c r="W18" s="106"/>
      <c r="X18" s="26" t="s">
        <v>29</v>
      </c>
      <c r="Y18" s="26"/>
      <c r="Z18" s="26"/>
      <c r="AA18" s="109">
        <f>+N17</f>
        <v>450</v>
      </c>
      <c r="AB18" s="109"/>
      <c r="AC18" s="109"/>
      <c r="AD18" s="109"/>
      <c r="AE18" s="26" t="s">
        <v>30</v>
      </c>
      <c r="AF18" s="106"/>
      <c r="AG18" s="106"/>
      <c r="AH18" s="106"/>
      <c r="AI18" s="106"/>
      <c r="AJ18" s="106"/>
      <c r="AK18" s="106"/>
      <c r="AL18" s="106"/>
      <c r="AM18" s="106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</row>
    <row r="19" spans="1:50" x14ac:dyDescent="0.5">
      <c r="A19" s="105">
        <v>12</v>
      </c>
      <c r="B19" s="105"/>
      <c r="C19" s="110" t="s">
        <v>366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1">
        <v>4500</v>
      </c>
      <c r="O19" s="111"/>
      <c r="P19" s="111"/>
      <c r="Q19" s="111"/>
      <c r="R19" s="111"/>
      <c r="S19" s="111"/>
      <c r="T19" s="113" t="s">
        <v>34</v>
      </c>
      <c r="U19" s="113"/>
      <c r="V19" s="113"/>
      <c r="W19" s="113"/>
      <c r="X19" s="112" t="s">
        <v>368</v>
      </c>
      <c r="Y19" s="112"/>
      <c r="Z19" s="112"/>
      <c r="AA19" s="112"/>
      <c r="AB19" s="112"/>
      <c r="AC19" s="112"/>
      <c r="AD19" s="112"/>
      <c r="AE19" s="112"/>
      <c r="AF19" s="105" t="str">
        <f>+X19</f>
        <v>นายฤทธิรงค์ จันทรา</v>
      </c>
      <c r="AG19" s="105"/>
      <c r="AH19" s="105"/>
      <c r="AI19" s="105"/>
      <c r="AJ19" s="105"/>
      <c r="AK19" s="105"/>
      <c r="AL19" s="105"/>
      <c r="AM19" s="105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</row>
    <row r="20" spans="1:50" x14ac:dyDescent="0.5">
      <c r="A20" s="106"/>
      <c r="B20" s="106"/>
      <c r="C20" s="107" t="s">
        <v>367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8"/>
      <c r="O20" s="108"/>
      <c r="P20" s="108"/>
      <c r="Q20" s="108"/>
      <c r="R20" s="108"/>
      <c r="S20" s="108"/>
      <c r="T20" s="106"/>
      <c r="U20" s="106"/>
      <c r="V20" s="106"/>
      <c r="W20" s="106"/>
      <c r="X20" s="26" t="s">
        <v>29</v>
      </c>
      <c r="Y20" s="26"/>
      <c r="Z20" s="26"/>
      <c r="AA20" s="109">
        <f>+N19</f>
        <v>4500</v>
      </c>
      <c r="AB20" s="109"/>
      <c r="AC20" s="109"/>
      <c r="AD20" s="109"/>
      <c r="AE20" s="26" t="s">
        <v>30</v>
      </c>
      <c r="AF20" s="106"/>
      <c r="AG20" s="106"/>
      <c r="AH20" s="106"/>
      <c r="AI20" s="106"/>
      <c r="AJ20" s="106"/>
      <c r="AK20" s="106"/>
      <c r="AL20" s="106"/>
      <c r="AM20" s="106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</row>
    <row r="21" spans="1:50" x14ac:dyDescent="0.5">
      <c r="A21" s="105">
        <v>12</v>
      </c>
      <c r="B21" s="105"/>
      <c r="C21" s="110" t="s">
        <v>369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1">
        <v>6900</v>
      </c>
      <c r="O21" s="111"/>
      <c r="P21" s="111"/>
      <c r="Q21" s="111"/>
      <c r="R21" s="111"/>
      <c r="S21" s="111"/>
      <c r="T21" s="113" t="s">
        <v>34</v>
      </c>
      <c r="U21" s="113"/>
      <c r="V21" s="113"/>
      <c r="W21" s="113"/>
      <c r="X21" s="112" t="s">
        <v>351</v>
      </c>
      <c r="Y21" s="112"/>
      <c r="Z21" s="112"/>
      <c r="AA21" s="112"/>
      <c r="AB21" s="112"/>
      <c r="AC21" s="112"/>
      <c r="AD21" s="112"/>
      <c r="AE21" s="112"/>
      <c r="AF21" s="105" t="str">
        <f>+X21</f>
        <v>นายโสพัฒน์ คำพลอย</v>
      </c>
      <c r="AG21" s="105"/>
      <c r="AH21" s="105"/>
      <c r="AI21" s="105"/>
      <c r="AJ21" s="105"/>
      <c r="AK21" s="105"/>
      <c r="AL21" s="105"/>
      <c r="AM21" s="105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</row>
    <row r="22" spans="1:50" x14ac:dyDescent="0.5">
      <c r="A22" s="106"/>
      <c r="B22" s="106"/>
      <c r="C22" s="107" t="s">
        <v>367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8"/>
      <c r="O22" s="108"/>
      <c r="P22" s="108"/>
      <c r="Q22" s="108"/>
      <c r="R22" s="108"/>
      <c r="S22" s="108"/>
      <c r="T22" s="106"/>
      <c r="U22" s="106"/>
      <c r="V22" s="106"/>
      <c r="W22" s="106"/>
      <c r="X22" s="26" t="s">
        <v>29</v>
      </c>
      <c r="Y22" s="26"/>
      <c r="Z22" s="26"/>
      <c r="AA22" s="109">
        <f>+N21</f>
        <v>6900</v>
      </c>
      <c r="AB22" s="109"/>
      <c r="AC22" s="109"/>
      <c r="AD22" s="109"/>
      <c r="AE22" s="26" t="s">
        <v>30</v>
      </c>
      <c r="AF22" s="106"/>
      <c r="AG22" s="106"/>
      <c r="AH22" s="106"/>
      <c r="AI22" s="106"/>
      <c r="AJ22" s="106"/>
      <c r="AK22" s="106"/>
      <c r="AL22" s="106"/>
      <c r="AM22" s="106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</row>
    <row r="23" spans="1:50" x14ac:dyDescent="0.5">
      <c r="A23" s="27"/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9"/>
      <c r="O23" s="29"/>
      <c r="P23" s="29"/>
      <c r="Q23" s="29"/>
      <c r="R23" s="29"/>
      <c r="S23" s="29"/>
      <c r="T23" s="27"/>
      <c r="U23" s="27"/>
      <c r="V23" s="27"/>
      <c r="W23" s="27"/>
      <c r="X23" s="30"/>
      <c r="Y23" s="30"/>
      <c r="Z23" s="30"/>
      <c r="AA23" s="31"/>
      <c r="AB23" s="31"/>
      <c r="AC23" s="31"/>
      <c r="AD23" s="31"/>
      <c r="AE23" s="30"/>
      <c r="AF23" s="27"/>
      <c r="AG23" s="27"/>
      <c r="AH23" s="27"/>
      <c r="AI23" s="27"/>
      <c r="AJ23" s="27"/>
      <c r="AK23" s="27"/>
      <c r="AL23" s="27"/>
      <c r="AM23" s="27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33"/>
    </row>
    <row r="24" spans="1:50" x14ac:dyDescent="0.5">
      <c r="A24" s="113">
        <v>10</v>
      </c>
      <c r="B24" s="113"/>
      <c r="C24" s="115" t="s">
        <v>370</v>
      </c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4">
        <v>7000</v>
      </c>
      <c r="O24" s="114"/>
      <c r="P24" s="114"/>
      <c r="Q24" s="114"/>
      <c r="R24" s="114"/>
      <c r="S24" s="114"/>
      <c r="T24" s="113" t="s">
        <v>34</v>
      </c>
      <c r="U24" s="113"/>
      <c r="V24" s="113"/>
      <c r="W24" s="113"/>
      <c r="X24" s="116" t="s">
        <v>371</v>
      </c>
      <c r="Y24" s="116"/>
      <c r="Z24" s="116"/>
      <c r="AA24" s="116"/>
      <c r="AB24" s="116"/>
      <c r="AC24" s="116"/>
      <c r="AD24" s="116"/>
      <c r="AE24" s="116"/>
      <c r="AF24" s="113" t="str">
        <f>+X24</f>
        <v>นางไพรวรรณ พรมเนตรกาศ</v>
      </c>
      <c r="AG24" s="113"/>
      <c r="AH24" s="113"/>
      <c r="AI24" s="113"/>
      <c r="AJ24" s="113"/>
      <c r="AK24" s="113"/>
      <c r="AL24" s="113"/>
      <c r="AM24" s="113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</row>
    <row r="25" spans="1:50" x14ac:dyDescent="0.5">
      <c r="A25" s="106"/>
      <c r="B25" s="106"/>
      <c r="C25" s="107" t="s">
        <v>42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8"/>
      <c r="O25" s="108"/>
      <c r="P25" s="108"/>
      <c r="Q25" s="108"/>
      <c r="R25" s="108"/>
      <c r="S25" s="108"/>
      <c r="T25" s="106"/>
      <c r="U25" s="106"/>
      <c r="V25" s="106"/>
      <c r="W25" s="106"/>
      <c r="X25" s="26" t="s">
        <v>29</v>
      </c>
      <c r="Y25" s="26"/>
      <c r="Z25" s="26"/>
      <c r="AA25" s="109">
        <f>+N24</f>
        <v>7000</v>
      </c>
      <c r="AB25" s="109"/>
      <c r="AC25" s="109"/>
      <c r="AD25" s="109"/>
      <c r="AE25" s="26" t="s">
        <v>30</v>
      </c>
      <c r="AF25" s="106"/>
      <c r="AG25" s="106"/>
      <c r="AH25" s="106"/>
      <c r="AI25" s="106"/>
      <c r="AJ25" s="106"/>
      <c r="AK25" s="106"/>
      <c r="AL25" s="106"/>
      <c r="AM25" s="106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</row>
    <row r="26" spans="1:50" x14ac:dyDescent="0.5">
      <c r="A26" s="105">
        <v>11</v>
      </c>
      <c r="B26" s="105"/>
      <c r="C26" s="110" t="s">
        <v>372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1">
        <v>11000</v>
      </c>
      <c r="O26" s="111"/>
      <c r="P26" s="111"/>
      <c r="Q26" s="111"/>
      <c r="R26" s="111"/>
      <c r="S26" s="111"/>
      <c r="T26" s="113" t="s">
        <v>34</v>
      </c>
      <c r="U26" s="113"/>
      <c r="V26" s="113"/>
      <c r="W26" s="113"/>
      <c r="X26" s="116" t="s">
        <v>371</v>
      </c>
      <c r="Y26" s="116"/>
      <c r="Z26" s="116"/>
      <c r="AA26" s="116"/>
      <c r="AB26" s="116"/>
      <c r="AC26" s="116"/>
      <c r="AD26" s="116"/>
      <c r="AE26" s="116"/>
      <c r="AF26" s="105" t="str">
        <f>+X26</f>
        <v>นางไพรวรรณ พรมเนตรกาศ</v>
      </c>
      <c r="AG26" s="105"/>
      <c r="AH26" s="105"/>
      <c r="AI26" s="105"/>
      <c r="AJ26" s="105"/>
      <c r="AK26" s="105"/>
      <c r="AL26" s="105"/>
      <c r="AM26" s="105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</row>
    <row r="27" spans="1:50" x14ac:dyDescent="0.5">
      <c r="A27" s="106"/>
      <c r="B27" s="106"/>
      <c r="C27" s="107" t="s">
        <v>52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8"/>
      <c r="O27" s="108"/>
      <c r="P27" s="108"/>
      <c r="Q27" s="108"/>
      <c r="R27" s="108"/>
      <c r="S27" s="108"/>
      <c r="T27" s="106"/>
      <c r="U27" s="106"/>
      <c r="V27" s="106"/>
      <c r="W27" s="106"/>
      <c r="X27" s="26" t="s">
        <v>29</v>
      </c>
      <c r="Y27" s="26"/>
      <c r="Z27" s="26"/>
      <c r="AA27" s="109">
        <f>+N26</f>
        <v>11000</v>
      </c>
      <c r="AB27" s="109"/>
      <c r="AC27" s="109"/>
      <c r="AD27" s="109"/>
      <c r="AE27" s="26" t="s">
        <v>30</v>
      </c>
      <c r="AF27" s="106"/>
      <c r="AG27" s="106"/>
      <c r="AH27" s="106"/>
      <c r="AI27" s="106"/>
      <c r="AJ27" s="106"/>
      <c r="AK27" s="106"/>
      <c r="AL27" s="106"/>
      <c r="AM27" s="106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</row>
    <row r="28" spans="1:50" x14ac:dyDescent="0.5">
      <c r="A28" s="105">
        <v>12</v>
      </c>
      <c r="B28" s="105"/>
      <c r="C28" s="110" t="s">
        <v>373</v>
      </c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1">
        <v>675</v>
      </c>
      <c r="O28" s="111"/>
      <c r="P28" s="111"/>
      <c r="Q28" s="111"/>
      <c r="R28" s="111"/>
      <c r="S28" s="111"/>
      <c r="T28" s="113" t="s">
        <v>34</v>
      </c>
      <c r="U28" s="113"/>
      <c r="V28" s="113"/>
      <c r="W28" s="113"/>
      <c r="X28" s="116" t="s">
        <v>90</v>
      </c>
      <c r="Y28" s="116"/>
      <c r="Z28" s="116"/>
      <c r="AA28" s="116"/>
      <c r="AB28" s="116"/>
      <c r="AC28" s="116"/>
      <c r="AD28" s="116"/>
      <c r="AE28" s="116"/>
      <c r="AF28" s="105" t="str">
        <f>+X28</f>
        <v>ร้านที.พี กราฟฟิกส์</v>
      </c>
      <c r="AG28" s="105"/>
      <c r="AH28" s="105"/>
      <c r="AI28" s="105"/>
      <c r="AJ28" s="105"/>
      <c r="AK28" s="105"/>
      <c r="AL28" s="105"/>
      <c r="AM28" s="105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</row>
    <row r="29" spans="1:50" x14ac:dyDescent="0.5">
      <c r="A29" s="106"/>
      <c r="B29" s="106"/>
      <c r="C29" s="107" t="s">
        <v>42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8"/>
      <c r="O29" s="108"/>
      <c r="P29" s="108"/>
      <c r="Q29" s="108"/>
      <c r="R29" s="108"/>
      <c r="S29" s="108"/>
      <c r="T29" s="106"/>
      <c r="U29" s="106"/>
      <c r="V29" s="106"/>
      <c r="W29" s="106"/>
      <c r="X29" s="26" t="s">
        <v>29</v>
      </c>
      <c r="Y29" s="26"/>
      <c r="Z29" s="26"/>
      <c r="AA29" s="109">
        <f>+N28</f>
        <v>675</v>
      </c>
      <c r="AB29" s="109"/>
      <c r="AC29" s="109"/>
      <c r="AD29" s="109"/>
      <c r="AE29" s="26" t="s">
        <v>30</v>
      </c>
      <c r="AF29" s="106"/>
      <c r="AG29" s="106"/>
      <c r="AH29" s="106"/>
      <c r="AI29" s="106"/>
      <c r="AJ29" s="106"/>
      <c r="AK29" s="106"/>
      <c r="AL29" s="106"/>
      <c r="AM29" s="106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</row>
    <row r="30" spans="1:50" x14ac:dyDescent="0.5">
      <c r="A30" s="105">
        <v>13</v>
      </c>
      <c r="B30" s="105"/>
      <c r="C30" s="110" t="s">
        <v>374</v>
      </c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1">
        <v>6000</v>
      </c>
      <c r="O30" s="111"/>
      <c r="P30" s="111"/>
      <c r="Q30" s="111"/>
      <c r="R30" s="111"/>
      <c r="S30" s="111"/>
      <c r="T30" s="113" t="s">
        <v>34</v>
      </c>
      <c r="U30" s="113"/>
      <c r="V30" s="113"/>
      <c r="W30" s="113"/>
      <c r="X30" s="112" t="s">
        <v>375</v>
      </c>
      <c r="Y30" s="112"/>
      <c r="Z30" s="112"/>
      <c r="AA30" s="112"/>
      <c r="AB30" s="112"/>
      <c r="AC30" s="112"/>
      <c r="AD30" s="112"/>
      <c r="AE30" s="112"/>
      <c r="AF30" s="105" t="str">
        <f>+X30</f>
        <v>นายชนกานต์ มหาวงค์</v>
      </c>
      <c r="AG30" s="105"/>
      <c r="AH30" s="105"/>
      <c r="AI30" s="105"/>
      <c r="AJ30" s="105"/>
      <c r="AK30" s="105"/>
      <c r="AL30" s="105"/>
      <c r="AM30" s="105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</row>
    <row r="31" spans="1:50" x14ac:dyDescent="0.5">
      <c r="A31" s="106"/>
      <c r="B31" s="106"/>
      <c r="C31" s="107" t="s">
        <v>42</v>
      </c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8"/>
      <c r="O31" s="108"/>
      <c r="P31" s="108"/>
      <c r="Q31" s="108"/>
      <c r="R31" s="108"/>
      <c r="S31" s="108"/>
      <c r="T31" s="106"/>
      <c r="U31" s="106"/>
      <c r="V31" s="106"/>
      <c r="W31" s="106"/>
      <c r="X31" s="26" t="s">
        <v>29</v>
      </c>
      <c r="Y31" s="26"/>
      <c r="Z31" s="26"/>
      <c r="AA31" s="109">
        <f>+N30</f>
        <v>6000</v>
      </c>
      <c r="AB31" s="109"/>
      <c r="AC31" s="109"/>
      <c r="AD31" s="109"/>
      <c r="AE31" s="26" t="s">
        <v>30</v>
      </c>
      <c r="AF31" s="106"/>
      <c r="AG31" s="106"/>
      <c r="AH31" s="106"/>
      <c r="AI31" s="106"/>
      <c r="AJ31" s="106"/>
      <c r="AK31" s="106"/>
      <c r="AL31" s="106"/>
      <c r="AM31" s="106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</row>
    <row r="32" spans="1:50" x14ac:dyDescent="0.5">
      <c r="A32" s="105">
        <v>14</v>
      </c>
      <c r="B32" s="105"/>
      <c r="C32" s="110" t="s">
        <v>376</v>
      </c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1">
        <v>11329</v>
      </c>
      <c r="O32" s="111"/>
      <c r="P32" s="111"/>
      <c r="Q32" s="111"/>
      <c r="R32" s="111"/>
      <c r="S32" s="111"/>
      <c r="T32" s="113" t="s">
        <v>34</v>
      </c>
      <c r="U32" s="113"/>
      <c r="V32" s="113"/>
      <c r="W32" s="113"/>
      <c r="X32" s="112" t="s">
        <v>377</v>
      </c>
      <c r="Y32" s="112"/>
      <c r="Z32" s="112"/>
      <c r="AA32" s="112"/>
      <c r="AB32" s="112"/>
      <c r="AC32" s="112"/>
      <c r="AD32" s="112"/>
      <c r="AE32" s="112"/>
      <c r="AF32" s="105" t="str">
        <f>+X32</f>
        <v>วาย .ไอ.เอ็ม.ฟ๊อกกิ้ง เมท</v>
      </c>
      <c r="AG32" s="105"/>
      <c r="AH32" s="105"/>
      <c r="AI32" s="105"/>
      <c r="AJ32" s="105"/>
      <c r="AK32" s="105"/>
      <c r="AL32" s="105"/>
      <c r="AM32" s="105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</row>
    <row r="33" spans="1:50" x14ac:dyDescent="0.5">
      <c r="A33" s="106"/>
      <c r="B33" s="106"/>
      <c r="C33" s="107" t="s">
        <v>42</v>
      </c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8"/>
      <c r="O33" s="108"/>
      <c r="P33" s="108"/>
      <c r="Q33" s="108"/>
      <c r="R33" s="108"/>
      <c r="S33" s="108"/>
      <c r="T33" s="106"/>
      <c r="U33" s="106"/>
      <c r="V33" s="106"/>
      <c r="W33" s="106"/>
      <c r="X33" s="26" t="s">
        <v>29</v>
      </c>
      <c r="Y33" s="26"/>
      <c r="Z33" s="26"/>
      <c r="AA33" s="109">
        <f>+N32</f>
        <v>11329</v>
      </c>
      <c r="AB33" s="109"/>
      <c r="AC33" s="109"/>
      <c r="AD33" s="109"/>
      <c r="AE33" s="26" t="s">
        <v>30</v>
      </c>
      <c r="AF33" s="106"/>
      <c r="AG33" s="106"/>
      <c r="AH33" s="106"/>
      <c r="AI33" s="106"/>
      <c r="AJ33" s="106"/>
      <c r="AK33" s="106"/>
      <c r="AL33" s="106"/>
      <c r="AM33" s="106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</row>
    <row r="34" spans="1:50" x14ac:dyDescent="0.5">
      <c r="A34" s="117"/>
      <c r="B34" s="118"/>
      <c r="C34" s="119"/>
      <c r="D34" s="120"/>
      <c r="E34" s="120"/>
      <c r="F34" s="120"/>
      <c r="G34" s="120"/>
      <c r="H34" s="120"/>
      <c r="I34" s="120"/>
      <c r="J34" s="120"/>
      <c r="K34" s="120"/>
      <c r="L34" s="120"/>
      <c r="M34" s="121"/>
      <c r="N34" s="122"/>
      <c r="O34" s="123"/>
      <c r="P34" s="123"/>
      <c r="Q34" s="123"/>
      <c r="R34" s="123"/>
      <c r="S34" s="124"/>
      <c r="T34" s="117"/>
      <c r="U34" s="116"/>
      <c r="V34" s="116"/>
      <c r="W34" s="118"/>
      <c r="X34" s="117"/>
      <c r="Y34" s="116"/>
      <c r="Z34" s="116"/>
      <c r="AA34" s="116"/>
      <c r="AB34" s="116"/>
      <c r="AC34" s="116"/>
      <c r="AD34" s="116"/>
      <c r="AE34" s="118"/>
      <c r="AF34" s="117"/>
      <c r="AG34" s="116"/>
      <c r="AH34" s="116"/>
      <c r="AI34" s="116"/>
      <c r="AJ34" s="116"/>
      <c r="AK34" s="116"/>
      <c r="AL34" s="116"/>
      <c r="AM34" s="118"/>
      <c r="AN34" s="125"/>
      <c r="AO34" s="70"/>
      <c r="AP34" s="70"/>
      <c r="AQ34" s="70"/>
      <c r="AR34" s="70"/>
      <c r="AS34" s="126"/>
      <c r="AT34" s="125"/>
      <c r="AU34" s="70"/>
      <c r="AV34" s="70"/>
      <c r="AW34" s="70"/>
      <c r="AX34" s="126"/>
    </row>
    <row r="35" spans="1:50" x14ac:dyDescent="0.5">
      <c r="A35" s="130"/>
      <c r="B35" s="131"/>
      <c r="C35" s="139"/>
      <c r="D35" s="140"/>
      <c r="E35" s="140"/>
      <c r="F35" s="140"/>
      <c r="G35" s="140"/>
      <c r="H35" s="140"/>
      <c r="I35" s="140"/>
      <c r="J35" s="140"/>
      <c r="K35" s="140"/>
      <c r="L35" s="140"/>
      <c r="M35" s="141"/>
      <c r="N35" s="135"/>
      <c r="O35" s="136"/>
      <c r="P35" s="136"/>
      <c r="Q35" s="136"/>
      <c r="R35" s="136"/>
      <c r="S35" s="137"/>
      <c r="T35" s="130"/>
      <c r="U35" s="138"/>
      <c r="V35" s="138"/>
      <c r="W35" s="131"/>
      <c r="X35" s="26"/>
      <c r="Y35" s="26"/>
      <c r="Z35" s="26"/>
      <c r="AA35" s="109"/>
      <c r="AB35" s="109"/>
      <c r="AC35" s="109"/>
      <c r="AD35" s="109"/>
      <c r="AE35" s="26"/>
      <c r="AF35" s="130"/>
      <c r="AG35" s="138"/>
      <c r="AH35" s="138"/>
      <c r="AI35" s="138"/>
      <c r="AJ35" s="138"/>
      <c r="AK35" s="138"/>
      <c r="AL35" s="138"/>
      <c r="AM35" s="131"/>
      <c r="AN35" s="127"/>
      <c r="AO35" s="128"/>
      <c r="AP35" s="128"/>
      <c r="AQ35" s="128"/>
      <c r="AR35" s="128"/>
      <c r="AS35" s="129"/>
      <c r="AT35" s="127"/>
      <c r="AU35" s="128"/>
      <c r="AV35" s="128"/>
      <c r="AW35" s="128"/>
      <c r="AX35" s="129"/>
    </row>
    <row r="36" spans="1:50" x14ac:dyDescent="0.5">
      <c r="A36" s="27"/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9"/>
      <c r="O36" s="29"/>
      <c r="P36" s="29"/>
      <c r="Q36" s="29"/>
      <c r="R36" s="29"/>
      <c r="S36" s="29"/>
      <c r="T36" s="27"/>
      <c r="U36" s="27"/>
      <c r="V36" s="27"/>
      <c r="W36" s="27"/>
      <c r="X36" s="30"/>
      <c r="Y36" s="30"/>
      <c r="Z36" s="30"/>
      <c r="AA36" s="31"/>
      <c r="AB36" s="31"/>
      <c r="AC36" s="31"/>
      <c r="AD36" s="31"/>
      <c r="AE36" s="30"/>
      <c r="AF36" s="27"/>
      <c r="AG36" s="27"/>
      <c r="AH36" s="27"/>
      <c r="AI36" s="27"/>
      <c r="AJ36" s="27"/>
      <c r="AK36" s="27"/>
      <c r="AL36" s="27"/>
      <c r="AM36" s="27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</row>
    <row r="37" spans="1:50" x14ac:dyDescent="0.5">
      <c r="A37" s="27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9"/>
      <c r="O37" s="29"/>
      <c r="P37" s="29"/>
      <c r="Q37" s="29"/>
      <c r="R37" s="29"/>
      <c r="S37" s="29"/>
      <c r="T37" s="27"/>
      <c r="U37" s="27"/>
      <c r="V37" s="27"/>
      <c r="W37" s="27"/>
      <c r="X37" s="30"/>
      <c r="Y37" s="30"/>
      <c r="Z37" s="30"/>
      <c r="AA37" s="31"/>
      <c r="AB37" s="31"/>
      <c r="AC37" s="31"/>
      <c r="AD37" s="31"/>
      <c r="AE37" s="30"/>
      <c r="AF37" s="27"/>
      <c r="AG37" s="27"/>
      <c r="AH37" s="27"/>
      <c r="AI37" s="27"/>
      <c r="AJ37" s="27"/>
      <c r="AK37" s="27"/>
      <c r="AL37" s="27"/>
      <c r="AM37" s="27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</row>
    <row r="39" spans="1:50" x14ac:dyDescent="0.5">
      <c r="S39" s="1" t="s">
        <v>31</v>
      </c>
      <c r="AE39" s="1" t="s">
        <v>32</v>
      </c>
    </row>
    <row r="40" spans="1:50" x14ac:dyDescent="0.5">
      <c r="A40" s="89" t="s">
        <v>39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</row>
    <row r="41" spans="1:50" x14ac:dyDescent="0.5">
      <c r="A41" s="89" t="s">
        <v>40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</row>
  </sheetData>
  <mergeCells count="254">
    <mergeCell ref="A41:AX41"/>
    <mergeCell ref="A40:AX40"/>
    <mergeCell ref="AN33:AS33"/>
    <mergeCell ref="AT33:AX33"/>
    <mergeCell ref="A33:B33"/>
    <mergeCell ref="C33:M33"/>
    <mergeCell ref="N33:S33"/>
    <mergeCell ref="T33:W33"/>
    <mergeCell ref="AA33:AD33"/>
    <mergeCell ref="AF33:AM33"/>
    <mergeCell ref="AN35:AS35"/>
    <mergeCell ref="AT35:AX35"/>
    <mergeCell ref="A35:B35"/>
    <mergeCell ref="C35:M35"/>
    <mergeCell ref="N35:S35"/>
    <mergeCell ref="T35:W35"/>
    <mergeCell ref="AA35:AD35"/>
    <mergeCell ref="AF35:AM35"/>
    <mergeCell ref="AN31:AS31"/>
    <mergeCell ref="AT31:AX31"/>
    <mergeCell ref="A32:B32"/>
    <mergeCell ref="C32:M32"/>
    <mergeCell ref="N32:S32"/>
    <mergeCell ref="T32:W32"/>
    <mergeCell ref="X32:AE32"/>
    <mergeCell ref="AF32:AM32"/>
    <mergeCell ref="AN32:AS32"/>
    <mergeCell ref="AT32:AX32"/>
    <mergeCell ref="A31:B31"/>
    <mergeCell ref="C31:M31"/>
    <mergeCell ref="N31:S31"/>
    <mergeCell ref="T31:W31"/>
    <mergeCell ref="AA31:AD31"/>
    <mergeCell ref="AF31:AM31"/>
    <mergeCell ref="AN29:AS29"/>
    <mergeCell ref="AT29:AX29"/>
    <mergeCell ref="A30:B30"/>
    <mergeCell ref="C30:M30"/>
    <mergeCell ref="N30:S30"/>
    <mergeCell ref="T30:W30"/>
    <mergeCell ref="X30:AE30"/>
    <mergeCell ref="AF30:AM30"/>
    <mergeCell ref="AN30:AS30"/>
    <mergeCell ref="AT30:AX30"/>
    <mergeCell ref="A29:B29"/>
    <mergeCell ref="C29:M29"/>
    <mergeCell ref="N29:S29"/>
    <mergeCell ref="T29:W29"/>
    <mergeCell ref="AA29:AD29"/>
    <mergeCell ref="AF29:AM29"/>
    <mergeCell ref="AN27:AS27"/>
    <mergeCell ref="AT27:AX27"/>
    <mergeCell ref="A28:B28"/>
    <mergeCell ref="C28:M28"/>
    <mergeCell ref="N28:S28"/>
    <mergeCell ref="T28:W28"/>
    <mergeCell ref="X28:AE28"/>
    <mergeCell ref="AF28:AM28"/>
    <mergeCell ref="AN28:AS28"/>
    <mergeCell ref="AT28:AX28"/>
    <mergeCell ref="A27:B27"/>
    <mergeCell ref="C27:M27"/>
    <mergeCell ref="N27:S27"/>
    <mergeCell ref="T27:W27"/>
    <mergeCell ref="AA27:AD27"/>
    <mergeCell ref="AF27:AM27"/>
    <mergeCell ref="AN25:AS25"/>
    <mergeCell ref="AT25:AX25"/>
    <mergeCell ref="A26:B26"/>
    <mergeCell ref="C26:M26"/>
    <mergeCell ref="N26:S26"/>
    <mergeCell ref="T26:W26"/>
    <mergeCell ref="X26:AE26"/>
    <mergeCell ref="AF26:AM26"/>
    <mergeCell ref="AN26:AS26"/>
    <mergeCell ref="AT26:AX26"/>
    <mergeCell ref="A25:B25"/>
    <mergeCell ref="C25:M25"/>
    <mergeCell ref="N25:S25"/>
    <mergeCell ref="T25:W25"/>
    <mergeCell ref="AA25:AD25"/>
    <mergeCell ref="AF25:AM25"/>
    <mergeCell ref="AN22:AS22"/>
    <mergeCell ref="AT22:AX22"/>
    <mergeCell ref="A24:B24"/>
    <mergeCell ref="C24:M24"/>
    <mergeCell ref="N24:S24"/>
    <mergeCell ref="T24:W24"/>
    <mergeCell ref="X24:AE24"/>
    <mergeCell ref="AF24:AM24"/>
    <mergeCell ref="AN24:AS24"/>
    <mergeCell ref="AT24:AX24"/>
    <mergeCell ref="A22:B22"/>
    <mergeCell ref="C22:M22"/>
    <mergeCell ref="N22:S22"/>
    <mergeCell ref="T22:W22"/>
    <mergeCell ref="AA22:AD22"/>
    <mergeCell ref="AF22:AM22"/>
    <mergeCell ref="AN20:AS20"/>
    <mergeCell ref="AT20:AX20"/>
    <mergeCell ref="A21:B21"/>
    <mergeCell ref="C21:M21"/>
    <mergeCell ref="N21:S21"/>
    <mergeCell ref="T21:W21"/>
    <mergeCell ref="X21:AE21"/>
    <mergeCell ref="AF21:AM21"/>
    <mergeCell ref="AN21:AS21"/>
    <mergeCell ref="AT21:AX21"/>
    <mergeCell ref="A20:B20"/>
    <mergeCell ref="C20:M20"/>
    <mergeCell ref="N20:S20"/>
    <mergeCell ref="T20:W20"/>
    <mergeCell ref="AA20:AD20"/>
    <mergeCell ref="AF20:AM20"/>
    <mergeCell ref="AN18:AS18"/>
    <mergeCell ref="AT18:AX18"/>
    <mergeCell ref="A19:B19"/>
    <mergeCell ref="C19:M19"/>
    <mergeCell ref="N19:S19"/>
    <mergeCell ref="T19:W19"/>
    <mergeCell ref="X19:AE19"/>
    <mergeCell ref="AF19:AM19"/>
    <mergeCell ref="AN19:AS19"/>
    <mergeCell ref="AT19:AX19"/>
    <mergeCell ref="A18:B18"/>
    <mergeCell ref="C18:M18"/>
    <mergeCell ref="N18:S18"/>
    <mergeCell ref="T18:W18"/>
    <mergeCell ref="AA18:AD18"/>
    <mergeCell ref="AF18:AM18"/>
    <mergeCell ref="AN16:AS16"/>
    <mergeCell ref="AT16:AX16"/>
    <mergeCell ref="A17:B17"/>
    <mergeCell ref="C17:M17"/>
    <mergeCell ref="N17:S17"/>
    <mergeCell ref="T17:W17"/>
    <mergeCell ref="X17:AE17"/>
    <mergeCell ref="AF17:AM17"/>
    <mergeCell ref="AN17:AS17"/>
    <mergeCell ref="AT17:AX17"/>
    <mergeCell ref="A16:B16"/>
    <mergeCell ref="C16:M16"/>
    <mergeCell ref="N16:S16"/>
    <mergeCell ref="T16:W16"/>
    <mergeCell ref="AA16:AD16"/>
    <mergeCell ref="AF16:AM16"/>
    <mergeCell ref="AN14:AS14"/>
    <mergeCell ref="AT14:AX14"/>
    <mergeCell ref="A15:B15"/>
    <mergeCell ref="C15:M15"/>
    <mergeCell ref="N15:S15"/>
    <mergeCell ref="T15:W15"/>
    <mergeCell ref="X15:AE15"/>
    <mergeCell ref="AF15:AM15"/>
    <mergeCell ref="AN15:AS15"/>
    <mergeCell ref="AT15:AX15"/>
    <mergeCell ref="A14:B14"/>
    <mergeCell ref="C14:M14"/>
    <mergeCell ref="N14:S14"/>
    <mergeCell ref="T14:W14"/>
    <mergeCell ref="AA14:AD14"/>
    <mergeCell ref="AF14:AM14"/>
    <mergeCell ref="AN12:AS12"/>
    <mergeCell ref="AT12:AX12"/>
    <mergeCell ref="A13:B13"/>
    <mergeCell ref="C13:M13"/>
    <mergeCell ref="N13:S13"/>
    <mergeCell ref="T13:W13"/>
    <mergeCell ref="X13:AE13"/>
    <mergeCell ref="AF13:AM13"/>
    <mergeCell ref="AN13:AS13"/>
    <mergeCell ref="AT13:AX13"/>
    <mergeCell ref="A12:B12"/>
    <mergeCell ref="C12:M12"/>
    <mergeCell ref="N12:S12"/>
    <mergeCell ref="T12:W12"/>
    <mergeCell ref="AA12:AD12"/>
    <mergeCell ref="AF12:AM12"/>
    <mergeCell ref="AN10:AS10"/>
    <mergeCell ref="AT10:AX10"/>
    <mergeCell ref="A11:B11"/>
    <mergeCell ref="C11:M11"/>
    <mergeCell ref="N11:S11"/>
    <mergeCell ref="T11:W11"/>
    <mergeCell ref="X11:AE11"/>
    <mergeCell ref="AF11:AM11"/>
    <mergeCell ref="AN11:AS11"/>
    <mergeCell ref="AT11:AX11"/>
    <mergeCell ref="A10:B10"/>
    <mergeCell ref="C10:M10"/>
    <mergeCell ref="N10:S10"/>
    <mergeCell ref="T10:W10"/>
    <mergeCell ref="AA10:AD10"/>
    <mergeCell ref="AF10:AM10"/>
    <mergeCell ref="AN8:AS8"/>
    <mergeCell ref="AT8:AX8"/>
    <mergeCell ref="A9:B9"/>
    <mergeCell ref="C9:M9"/>
    <mergeCell ref="N9:S9"/>
    <mergeCell ref="T9:W9"/>
    <mergeCell ref="X9:AE9"/>
    <mergeCell ref="AF9:AM9"/>
    <mergeCell ref="AN9:AS9"/>
    <mergeCell ref="AT9:AX9"/>
    <mergeCell ref="A8:B8"/>
    <mergeCell ref="C8:M8"/>
    <mergeCell ref="N8:S8"/>
    <mergeCell ref="T8:W8"/>
    <mergeCell ref="AA8:AD8"/>
    <mergeCell ref="AF8:AM8"/>
    <mergeCell ref="X5:AE5"/>
    <mergeCell ref="AF5:AM5"/>
    <mergeCell ref="AN5:AS5"/>
    <mergeCell ref="AT5:AX5"/>
    <mergeCell ref="AN6:AS6"/>
    <mergeCell ref="AT6:AX6"/>
    <mergeCell ref="A7:B7"/>
    <mergeCell ref="C7:M7"/>
    <mergeCell ref="N7:S7"/>
    <mergeCell ref="T7:W7"/>
    <mergeCell ref="X7:AE7"/>
    <mergeCell ref="AF7:AM7"/>
    <mergeCell ref="AN7:AS7"/>
    <mergeCell ref="AT7:AX7"/>
    <mergeCell ref="A6:B6"/>
    <mergeCell ref="C6:M6"/>
    <mergeCell ref="N6:S6"/>
    <mergeCell ref="T6:W6"/>
    <mergeCell ref="AA6:AD6"/>
    <mergeCell ref="AF6:AM6"/>
    <mergeCell ref="AT34:AX34"/>
    <mergeCell ref="AN34:AS34"/>
    <mergeCell ref="AF34:AM34"/>
    <mergeCell ref="X34:AE34"/>
    <mergeCell ref="T34:W34"/>
    <mergeCell ref="N34:S34"/>
    <mergeCell ref="C34:M34"/>
    <mergeCell ref="A34:B34"/>
    <mergeCell ref="A1:AX1"/>
    <mergeCell ref="A2:AX2"/>
    <mergeCell ref="A3:B4"/>
    <mergeCell ref="C3:M4"/>
    <mergeCell ref="N3:S3"/>
    <mergeCell ref="T3:W4"/>
    <mergeCell ref="X3:AE4"/>
    <mergeCell ref="AF3:AM4"/>
    <mergeCell ref="AN3:AS4"/>
    <mergeCell ref="AT3:AX3"/>
    <mergeCell ref="N4:S4"/>
    <mergeCell ref="AT4:AX4"/>
    <mergeCell ref="A5:B5"/>
    <mergeCell ref="C5:M5"/>
    <mergeCell ref="N5:S5"/>
    <mergeCell ref="T5:W5"/>
  </mergeCells>
  <pageMargins left="0.31496062992125984" right="0.15748031496062992" top="0.27559055118110237" bottom="0.27559055118110237" header="0.15748031496062992" footer="0.19685039370078741"/>
  <pageSetup paperSize="9" orientation="landscape" horizontalDpi="0" verticalDpi="0" r:id="rId1"/>
  <headerFooter>
    <oddHeader>&amp;C&amp;P&amp;R&amp;"AngsanaUPC,ธรรมดา"&amp;14(สขร.1)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8"/>
  <sheetViews>
    <sheetView workbookViewId="0">
      <selection activeCell="N8" sqref="N8:S8"/>
    </sheetView>
  </sheetViews>
  <sheetFormatPr defaultColWidth="2.875" defaultRowHeight="23.25" x14ac:dyDescent="0.5"/>
  <cols>
    <col min="1" max="2" width="2.25" style="1" customWidth="1"/>
    <col min="3" max="11" width="2.875" style="1"/>
    <col min="12" max="12" width="2.75" style="1" hidden="1" customWidth="1"/>
    <col min="13" max="13" width="2.875" style="1" hidden="1" customWidth="1"/>
    <col min="14" max="18" width="2.75" style="1" customWidth="1"/>
    <col min="19" max="19" width="1.875" style="1" customWidth="1"/>
    <col min="20" max="23" width="2.75" style="1" customWidth="1"/>
    <col min="24" max="26" width="2.875" style="1"/>
    <col min="27" max="30" width="3.25" style="1" customWidth="1"/>
    <col min="31" max="31" width="4.75" style="1" customWidth="1"/>
    <col min="32" max="38" width="2.875" style="1"/>
    <col min="39" max="39" width="0.125" style="1" customWidth="1"/>
    <col min="40" max="44" width="2.875" style="1"/>
    <col min="45" max="45" width="0.75" style="1" customWidth="1"/>
    <col min="46" max="50" width="2.75" style="1" customWidth="1"/>
    <col min="51" max="16384" width="2.875" style="1"/>
  </cols>
  <sheetData>
    <row r="1" spans="1:50" s="18" customFormat="1" ht="26.25" x14ac:dyDescent="0.55000000000000004">
      <c r="A1" s="82" t="s">
        <v>99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</row>
    <row r="2" spans="1:50" s="18" customFormat="1" ht="26.25" x14ac:dyDescent="0.55000000000000004">
      <c r="A2" s="82" t="s">
        <v>17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</row>
    <row r="3" spans="1:50" s="19" customFormat="1" x14ac:dyDescent="0.5">
      <c r="A3" s="83" t="s">
        <v>33</v>
      </c>
      <c r="B3" s="83"/>
      <c r="C3" s="83" t="s">
        <v>18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4" t="s">
        <v>19</v>
      </c>
      <c r="O3" s="84"/>
      <c r="P3" s="84"/>
      <c r="Q3" s="84"/>
      <c r="R3" s="84"/>
      <c r="S3" s="84"/>
      <c r="T3" s="83" t="s">
        <v>20</v>
      </c>
      <c r="U3" s="83"/>
      <c r="V3" s="83"/>
      <c r="W3" s="83"/>
      <c r="X3" s="83" t="s">
        <v>21</v>
      </c>
      <c r="Y3" s="83"/>
      <c r="Z3" s="83"/>
      <c r="AA3" s="83"/>
      <c r="AB3" s="83"/>
      <c r="AC3" s="83"/>
      <c r="AD3" s="83"/>
      <c r="AE3" s="83"/>
      <c r="AF3" s="86" t="s">
        <v>22</v>
      </c>
      <c r="AG3" s="86"/>
      <c r="AH3" s="86"/>
      <c r="AI3" s="86"/>
      <c r="AJ3" s="86"/>
      <c r="AK3" s="86"/>
      <c r="AL3" s="86"/>
      <c r="AM3" s="86"/>
      <c r="AN3" s="86" t="s">
        <v>23</v>
      </c>
      <c r="AO3" s="86"/>
      <c r="AP3" s="86"/>
      <c r="AQ3" s="86"/>
      <c r="AR3" s="86"/>
      <c r="AS3" s="86"/>
      <c r="AT3" s="84" t="s">
        <v>24</v>
      </c>
      <c r="AU3" s="84"/>
      <c r="AV3" s="84"/>
      <c r="AW3" s="84"/>
      <c r="AX3" s="84"/>
    </row>
    <row r="4" spans="1:50" s="19" customFormat="1" x14ac:dyDescent="0.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5" t="s">
        <v>26</v>
      </c>
      <c r="O4" s="85"/>
      <c r="P4" s="85"/>
      <c r="Q4" s="85"/>
      <c r="R4" s="85"/>
      <c r="S4" s="85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5" t="s">
        <v>25</v>
      </c>
      <c r="AU4" s="85"/>
      <c r="AV4" s="85"/>
      <c r="AW4" s="85"/>
      <c r="AX4" s="85"/>
    </row>
    <row r="5" spans="1:50" x14ac:dyDescent="0.5">
      <c r="A5" s="54">
        <v>1</v>
      </c>
      <c r="B5" s="54"/>
      <c r="C5" s="69" t="s">
        <v>100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55">
        <v>15600</v>
      </c>
      <c r="O5" s="55"/>
      <c r="P5" s="55"/>
      <c r="Q5" s="55"/>
      <c r="R5" s="55"/>
      <c r="S5" s="55"/>
      <c r="T5" s="54" t="s">
        <v>27</v>
      </c>
      <c r="U5" s="54"/>
      <c r="V5" s="54"/>
      <c r="W5" s="54"/>
      <c r="X5" s="70" t="s">
        <v>81</v>
      </c>
      <c r="Y5" s="70"/>
      <c r="Z5" s="70"/>
      <c r="AA5" s="70"/>
      <c r="AB5" s="70"/>
      <c r="AC5" s="70"/>
      <c r="AD5" s="70"/>
      <c r="AE5" s="70"/>
      <c r="AF5" s="54" t="str">
        <f>+X5</f>
        <v>ร้านทรัพย์สิน</v>
      </c>
      <c r="AG5" s="54"/>
      <c r="AH5" s="54"/>
      <c r="AI5" s="54"/>
      <c r="AJ5" s="54"/>
      <c r="AK5" s="54"/>
      <c r="AL5" s="54"/>
      <c r="AM5" s="54"/>
      <c r="AN5" s="54" t="s">
        <v>28</v>
      </c>
      <c r="AO5" s="54"/>
      <c r="AP5" s="54"/>
      <c r="AQ5" s="54"/>
      <c r="AR5" s="54"/>
      <c r="AS5" s="54"/>
      <c r="AT5" s="54" t="s">
        <v>28</v>
      </c>
      <c r="AU5" s="54"/>
      <c r="AV5" s="54"/>
      <c r="AW5" s="54"/>
      <c r="AX5" s="54"/>
    </row>
    <row r="6" spans="1:50" x14ac:dyDescent="0.5">
      <c r="A6" s="48"/>
      <c r="B6" s="48"/>
      <c r="C6" s="61" t="s">
        <v>52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2"/>
      <c r="O6" s="62"/>
      <c r="P6" s="62"/>
      <c r="Q6" s="62"/>
      <c r="R6" s="62"/>
      <c r="S6" s="62"/>
      <c r="T6" s="48"/>
      <c r="U6" s="48"/>
      <c r="V6" s="48"/>
      <c r="W6" s="48"/>
      <c r="X6" s="20" t="s">
        <v>29</v>
      </c>
      <c r="Y6" s="20"/>
      <c r="Z6" s="20"/>
      <c r="AA6" s="63">
        <v>15600</v>
      </c>
      <c r="AB6" s="63"/>
      <c r="AC6" s="63"/>
      <c r="AD6" s="63"/>
      <c r="AE6" s="20" t="s">
        <v>30</v>
      </c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</row>
    <row r="7" spans="1:50" x14ac:dyDescent="0.5">
      <c r="A7" s="64">
        <v>2</v>
      </c>
      <c r="B7" s="64"/>
      <c r="C7" s="65" t="s">
        <v>101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6">
        <v>9000</v>
      </c>
      <c r="O7" s="66"/>
      <c r="P7" s="66"/>
      <c r="Q7" s="66"/>
      <c r="R7" s="66"/>
      <c r="S7" s="66"/>
      <c r="T7" s="54" t="s">
        <v>27</v>
      </c>
      <c r="U7" s="54"/>
      <c r="V7" s="54"/>
      <c r="W7" s="54"/>
      <c r="X7" s="67" t="s">
        <v>102</v>
      </c>
      <c r="Y7" s="67"/>
      <c r="Z7" s="67"/>
      <c r="AA7" s="67"/>
      <c r="AB7" s="67"/>
      <c r="AC7" s="67"/>
      <c r="AD7" s="67"/>
      <c r="AE7" s="67"/>
      <c r="AF7" s="64" t="str">
        <f>+X7</f>
        <v>นายศุภฤกษ์  ประโยง</v>
      </c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</row>
    <row r="8" spans="1:50" x14ac:dyDescent="0.5">
      <c r="A8" s="48"/>
      <c r="B8" s="48"/>
      <c r="C8" s="61" t="s">
        <v>52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2"/>
      <c r="O8" s="62"/>
      <c r="P8" s="62"/>
      <c r="Q8" s="62"/>
      <c r="R8" s="62"/>
      <c r="S8" s="62"/>
      <c r="T8" s="48"/>
      <c r="U8" s="48"/>
      <c r="V8" s="48"/>
      <c r="W8" s="48"/>
      <c r="X8" s="20" t="s">
        <v>29</v>
      </c>
      <c r="Y8" s="20"/>
      <c r="Z8" s="20"/>
      <c r="AA8" s="63">
        <f>+N7</f>
        <v>9000</v>
      </c>
      <c r="AB8" s="63"/>
      <c r="AC8" s="63"/>
      <c r="AD8" s="63"/>
      <c r="AE8" s="20" t="s">
        <v>30</v>
      </c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</row>
    <row r="9" spans="1:50" x14ac:dyDescent="0.5">
      <c r="A9" s="64">
        <v>3</v>
      </c>
      <c r="B9" s="64"/>
      <c r="C9" s="65" t="s">
        <v>103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6">
        <v>4055</v>
      </c>
      <c r="O9" s="66"/>
      <c r="P9" s="66"/>
      <c r="Q9" s="66"/>
      <c r="R9" s="66"/>
      <c r="S9" s="66"/>
      <c r="T9" s="54" t="s">
        <v>27</v>
      </c>
      <c r="U9" s="54"/>
      <c r="V9" s="54"/>
      <c r="W9" s="54"/>
      <c r="X9" s="67" t="s">
        <v>81</v>
      </c>
      <c r="Y9" s="67"/>
      <c r="Z9" s="67"/>
      <c r="AA9" s="67"/>
      <c r="AB9" s="67"/>
      <c r="AC9" s="67"/>
      <c r="AD9" s="67"/>
      <c r="AE9" s="67"/>
      <c r="AF9" s="67" t="s">
        <v>62</v>
      </c>
      <c r="AG9" s="67"/>
      <c r="AH9" s="67"/>
      <c r="AI9" s="67"/>
      <c r="AJ9" s="67"/>
      <c r="AK9" s="67"/>
      <c r="AL9" s="67"/>
      <c r="AM9" s="67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</row>
    <row r="10" spans="1:50" x14ac:dyDescent="0.5">
      <c r="A10" s="48"/>
      <c r="B10" s="48"/>
      <c r="C10" s="61" t="s">
        <v>42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2"/>
      <c r="O10" s="62"/>
      <c r="P10" s="62"/>
      <c r="Q10" s="62"/>
      <c r="R10" s="62"/>
      <c r="S10" s="62"/>
      <c r="T10" s="48"/>
      <c r="U10" s="48"/>
      <c r="V10" s="48"/>
      <c r="W10" s="48"/>
      <c r="X10" s="20" t="s">
        <v>29</v>
      </c>
      <c r="Y10" s="20"/>
      <c r="Z10" s="20"/>
      <c r="AA10" s="63">
        <f>+N9</f>
        <v>4055</v>
      </c>
      <c r="AB10" s="63"/>
      <c r="AC10" s="63"/>
      <c r="AD10" s="63"/>
      <c r="AE10" s="20" t="s">
        <v>30</v>
      </c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</row>
    <row r="11" spans="1:50" x14ac:dyDescent="0.5">
      <c r="A11" s="105">
        <v>4</v>
      </c>
      <c r="B11" s="105"/>
      <c r="C11" s="110" t="s">
        <v>75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1">
        <v>46032.6</v>
      </c>
      <c r="O11" s="111"/>
      <c r="P11" s="111"/>
      <c r="Q11" s="111"/>
      <c r="R11" s="111"/>
      <c r="S11" s="111"/>
      <c r="T11" s="113" t="s">
        <v>27</v>
      </c>
      <c r="U11" s="113"/>
      <c r="V11" s="113"/>
      <c r="W11" s="113"/>
      <c r="X11" s="112" t="s">
        <v>41</v>
      </c>
      <c r="Y11" s="112"/>
      <c r="Z11" s="112"/>
      <c r="AA11" s="112"/>
      <c r="AB11" s="112"/>
      <c r="AC11" s="112"/>
      <c r="AD11" s="112"/>
      <c r="AE11" s="112"/>
      <c r="AF11" s="105" t="str">
        <f>+X11</f>
        <v>หจก.เด่นห้าปิโตรเลียม</v>
      </c>
      <c r="AG11" s="105"/>
      <c r="AH11" s="105"/>
      <c r="AI11" s="105"/>
      <c r="AJ11" s="105"/>
      <c r="AK11" s="105"/>
      <c r="AL11" s="105"/>
      <c r="AM11" s="105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</row>
    <row r="12" spans="1:50" x14ac:dyDescent="0.5">
      <c r="A12" s="106"/>
      <c r="B12" s="106"/>
      <c r="C12" s="107" t="s">
        <v>42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8"/>
      <c r="O12" s="108"/>
      <c r="P12" s="108"/>
      <c r="Q12" s="108"/>
      <c r="R12" s="108"/>
      <c r="S12" s="108"/>
      <c r="T12" s="106"/>
      <c r="U12" s="106"/>
      <c r="V12" s="106"/>
      <c r="W12" s="106"/>
      <c r="X12" s="26" t="s">
        <v>29</v>
      </c>
      <c r="Y12" s="26"/>
      <c r="Z12" s="26"/>
      <c r="AA12" s="109">
        <f>+N11</f>
        <v>46032.6</v>
      </c>
      <c r="AB12" s="109"/>
      <c r="AC12" s="109"/>
      <c r="AD12" s="109"/>
      <c r="AE12" s="26" t="s">
        <v>30</v>
      </c>
      <c r="AF12" s="106"/>
      <c r="AG12" s="106"/>
      <c r="AH12" s="106"/>
      <c r="AI12" s="106"/>
      <c r="AJ12" s="106"/>
      <c r="AK12" s="106"/>
      <c r="AL12" s="106"/>
      <c r="AM12" s="106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</row>
    <row r="13" spans="1:50" x14ac:dyDescent="0.5">
      <c r="A13" s="105">
        <v>5</v>
      </c>
      <c r="B13" s="105"/>
      <c r="C13" s="110" t="s">
        <v>104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1">
        <v>816</v>
      </c>
      <c r="O13" s="111"/>
      <c r="P13" s="111"/>
      <c r="Q13" s="111"/>
      <c r="R13" s="111"/>
      <c r="S13" s="111"/>
      <c r="T13" s="113" t="s">
        <v>27</v>
      </c>
      <c r="U13" s="113"/>
      <c r="V13" s="113"/>
      <c r="W13" s="113"/>
      <c r="X13" s="112" t="s">
        <v>49</v>
      </c>
      <c r="Y13" s="112"/>
      <c r="Z13" s="112"/>
      <c r="AA13" s="112"/>
      <c r="AB13" s="112"/>
      <c r="AC13" s="112"/>
      <c r="AD13" s="112"/>
      <c r="AE13" s="112"/>
      <c r="AF13" s="105" t="str">
        <f>+X13</f>
        <v>บ.วิทวัส</v>
      </c>
      <c r="AG13" s="105"/>
      <c r="AH13" s="105"/>
      <c r="AI13" s="105"/>
      <c r="AJ13" s="105"/>
      <c r="AK13" s="105"/>
      <c r="AL13" s="105"/>
      <c r="AM13" s="105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</row>
    <row r="14" spans="1:50" x14ac:dyDescent="0.5">
      <c r="A14" s="106"/>
      <c r="B14" s="106"/>
      <c r="C14" s="107" t="s">
        <v>42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8"/>
      <c r="O14" s="108"/>
      <c r="P14" s="108"/>
      <c r="Q14" s="108"/>
      <c r="R14" s="108"/>
      <c r="S14" s="108"/>
      <c r="T14" s="106"/>
      <c r="U14" s="106"/>
      <c r="V14" s="106"/>
      <c r="W14" s="106"/>
      <c r="X14" s="26" t="s">
        <v>29</v>
      </c>
      <c r="Y14" s="26"/>
      <c r="Z14" s="26"/>
      <c r="AA14" s="109">
        <f>+N13</f>
        <v>816</v>
      </c>
      <c r="AB14" s="109"/>
      <c r="AC14" s="109"/>
      <c r="AD14" s="109"/>
      <c r="AE14" s="26" t="s">
        <v>30</v>
      </c>
      <c r="AF14" s="106"/>
      <c r="AG14" s="106"/>
      <c r="AH14" s="106"/>
      <c r="AI14" s="106"/>
      <c r="AJ14" s="106"/>
      <c r="AK14" s="106"/>
      <c r="AL14" s="106"/>
      <c r="AM14" s="106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</row>
    <row r="15" spans="1:50" x14ac:dyDescent="0.5">
      <c r="A15" s="105">
        <v>6</v>
      </c>
      <c r="B15" s="105"/>
      <c r="C15" s="110" t="s">
        <v>85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1">
        <v>11687.6</v>
      </c>
      <c r="O15" s="111"/>
      <c r="P15" s="111"/>
      <c r="Q15" s="111"/>
      <c r="R15" s="111"/>
      <c r="S15" s="111"/>
      <c r="T15" s="113" t="s">
        <v>27</v>
      </c>
      <c r="U15" s="113"/>
      <c r="V15" s="113"/>
      <c r="W15" s="113"/>
      <c r="X15" s="112" t="s">
        <v>41</v>
      </c>
      <c r="Y15" s="112"/>
      <c r="Z15" s="112"/>
      <c r="AA15" s="112"/>
      <c r="AB15" s="112"/>
      <c r="AC15" s="112"/>
      <c r="AD15" s="112"/>
      <c r="AE15" s="112"/>
      <c r="AF15" s="105" t="str">
        <f>+X15</f>
        <v>หจก.เด่นห้าปิโตรเลียม</v>
      </c>
      <c r="AG15" s="105"/>
      <c r="AH15" s="105"/>
      <c r="AI15" s="105"/>
      <c r="AJ15" s="105"/>
      <c r="AK15" s="105"/>
      <c r="AL15" s="105"/>
      <c r="AM15" s="105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</row>
    <row r="16" spans="1:50" x14ac:dyDescent="0.5">
      <c r="A16" s="106"/>
      <c r="B16" s="106"/>
      <c r="C16" s="107" t="s">
        <v>42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8"/>
      <c r="O16" s="108"/>
      <c r="P16" s="108"/>
      <c r="Q16" s="108"/>
      <c r="R16" s="108"/>
      <c r="S16" s="108"/>
      <c r="T16" s="106"/>
      <c r="U16" s="106"/>
      <c r="V16" s="106"/>
      <c r="W16" s="106"/>
      <c r="X16" s="26" t="s">
        <v>29</v>
      </c>
      <c r="Y16" s="26"/>
      <c r="Z16" s="26"/>
      <c r="AA16" s="109">
        <f>+N15</f>
        <v>11687.6</v>
      </c>
      <c r="AB16" s="109"/>
      <c r="AC16" s="109"/>
      <c r="AD16" s="109"/>
      <c r="AE16" s="26" t="s">
        <v>30</v>
      </c>
      <c r="AF16" s="106"/>
      <c r="AG16" s="106"/>
      <c r="AH16" s="106"/>
      <c r="AI16" s="106"/>
      <c r="AJ16" s="106"/>
      <c r="AK16" s="106"/>
      <c r="AL16" s="106"/>
      <c r="AM16" s="106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</row>
    <row r="17" spans="1:50" x14ac:dyDescent="0.5">
      <c r="A17" s="105">
        <v>7</v>
      </c>
      <c r="B17" s="105"/>
      <c r="C17" s="110" t="s">
        <v>86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1">
        <v>8080.5</v>
      </c>
      <c r="O17" s="111"/>
      <c r="P17" s="111"/>
      <c r="Q17" s="111"/>
      <c r="R17" s="111"/>
      <c r="S17" s="111"/>
      <c r="T17" s="113" t="s">
        <v>27</v>
      </c>
      <c r="U17" s="113"/>
      <c r="V17" s="113"/>
      <c r="W17" s="113"/>
      <c r="X17" s="112" t="s">
        <v>41</v>
      </c>
      <c r="Y17" s="112"/>
      <c r="Z17" s="112"/>
      <c r="AA17" s="112"/>
      <c r="AB17" s="112"/>
      <c r="AC17" s="112"/>
      <c r="AD17" s="112"/>
      <c r="AE17" s="112"/>
      <c r="AF17" s="105" t="str">
        <f>+X17</f>
        <v>หจก.เด่นห้าปิโตรเลียม</v>
      </c>
      <c r="AG17" s="105"/>
      <c r="AH17" s="105"/>
      <c r="AI17" s="105"/>
      <c r="AJ17" s="105"/>
      <c r="AK17" s="105"/>
      <c r="AL17" s="105"/>
      <c r="AM17" s="105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</row>
    <row r="18" spans="1:50" x14ac:dyDescent="0.5">
      <c r="A18" s="106"/>
      <c r="B18" s="106"/>
      <c r="C18" s="107" t="s">
        <v>52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8"/>
      <c r="O18" s="108"/>
      <c r="P18" s="108"/>
      <c r="Q18" s="108"/>
      <c r="R18" s="108"/>
      <c r="S18" s="108"/>
      <c r="T18" s="106"/>
      <c r="U18" s="106"/>
      <c r="V18" s="106"/>
      <c r="W18" s="106"/>
      <c r="X18" s="26" t="s">
        <v>29</v>
      </c>
      <c r="Y18" s="26"/>
      <c r="Z18" s="26"/>
      <c r="AA18" s="109">
        <f>+N17</f>
        <v>8080.5</v>
      </c>
      <c r="AB18" s="109"/>
      <c r="AC18" s="109"/>
      <c r="AD18" s="109"/>
      <c r="AE18" s="26" t="s">
        <v>30</v>
      </c>
      <c r="AF18" s="106"/>
      <c r="AG18" s="106"/>
      <c r="AH18" s="106"/>
      <c r="AI18" s="106"/>
      <c r="AJ18" s="106"/>
      <c r="AK18" s="106"/>
      <c r="AL18" s="106"/>
      <c r="AM18" s="106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</row>
    <row r="19" spans="1:50" x14ac:dyDescent="0.5">
      <c r="A19" s="113">
        <v>8</v>
      </c>
      <c r="B19" s="113"/>
      <c r="C19" s="110" t="s">
        <v>105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4">
        <v>820</v>
      </c>
      <c r="O19" s="114"/>
      <c r="P19" s="114"/>
      <c r="Q19" s="114"/>
      <c r="R19" s="114"/>
      <c r="S19" s="114"/>
      <c r="T19" s="113" t="s">
        <v>27</v>
      </c>
      <c r="U19" s="113"/>
      <c r="V19" s="113"/>
      <c r="W19" s="113"/>
      <c r="X19" s="116" t="s">
        <v>106</v>
      </c>
      <c r="Y19" s="116"/>
      <c r="Z19" s="116"/>
      <c r="AA19" s="116"/>
      <c r="AB19" s="116"/>
      <c r="AC19" s="116"/>
      <c r="AD19" s="116"/>
      <c r="AE19" s="116"/>
      <c r="AF19" s="113" t="str">
        <f>+X19</f>
        <v>หกจ.มิวนิค</v>
      </c>
      <c r="AG19" s="113"/>
      <c r="AH19" s="113"/>
      <c r="AI19" s="113"/>
      <c r="AJ19" s="113"/>
      <c r="AK19" s="113"/>
      <c r="AL19" s="113"/>
      <c r="AM19" s="113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</row>
    <row r="20" spans="1:50" x14ac:dyDescent="0.5">
      <c r="A20" s="106"/>
      <c r="B20" s="106"/>
      <c r="C20" s="107" t="s">
        <v>42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8"/>
      <c r="O20" s="108"/>
      <c r="P20" s="108"/>
      <c r="Q20" s="108"/>
      <c r="R20" s="108"/>
      <c r="S20" s="108"/>
      <c r="T20" s="106"/>
      <c r="U20" s="106"/>
      <c r="V20" s="106"/>
      <c r="W20" s="106"/>
      <c r="X20" s="26" t="s">
        <v>29</v>
      </c>
      <c r="Y20" s="26"/>
      <c r="Z20" s="26"/>
      <c r="AA20" s="109">
        <f>+N19</f>
        <v>820</v>
      </c>
      <c r="AB20" s="109"/>
      <c r="AC20" s="109"/>
      <c r="AD20" s="109"/>
      <c r="AE20" s="26" t="s">
        <v>30</v>
      </c>
      <c r="AF20" s="106"/>
      <c r="AG20" s="106"/>
      <c r="AH20" s="106"/>
      <c r="AI20" s="106"/>
      <c r="AJ20" s="106"/>
      <c r="AK20" s="106"/>
      <c r="AL20" s="106"/>
      <c r="AM20" s="106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</row>
    <row r="21" spans="1:50" x14ac:dyDescent="0.5">
      <c r="A21" s="105">
        <v>9</v>
      </c>
      <c r="B21" s="105"/>
      <c r="C21" s="110" t="s">
        <v>63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1">
        <v>5748</v>
      </c>
      <c r="O21" s="111"/>
      <c r="P21" s="111"/>
      <c r="Q21" s="111"/>
      <c r="R21" s="111"/>
      <c r="S21" s="111"/>
      <c r="T21" s="113" t="s">
        <v>27</v>
      </c>
      <c r="U21" s="113"/>
      <c r="V21" s="113"/>
      <c r="W21" s="113"/>
      <c r="X21" s="112" t="s">
        <v>49</v>
      </c>
      <c r="Y21" s="112"/>
      <c r="Z21" s="112"/>
      <c r="AA21" s="112"/>
      <c r="AB21" s="112"/>
      <c r="AC21" s="112"/>
      <c r="AD21" s="112"/>
      <c r="AE21" s="112"/>
      <c r="AF21" s="105" t="str">
        <f>+X21</f>
        <v>บ.วิทวัส</v>
      </c>
      <c r="AG21" s="105"/>
      <c r="AH21" s="105"/>
      <c r="AI21" s="105"/>
      <c r="AJ21" s="105"/>
      <c r="AK21" s="105"/>
      <c r="AL21" s="105"/>
      <c r="AM21" s="105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</row>
    <row r="22" spans="1:50" x14ac:dyDescent="0.5">
      <c r="A22" s="106"/>
      <c r="B22" s="106"/>
      <c r="C22" s="107" t="s">
        <v>42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8"/>
      <c r="O22" s="108"/>
      <c r="P22" s="108"/>
      <c r="Q22" s="108"/>
      <c r="R22" s="108"/>
      <c r="S22" s="108"/>
      <c r="T22" s="106"/>
      <c r="U22" s="106"/>
      <c r="V22" s="106"/>
      <c r="W22" s="106"/>
      <c r="X22" s="26" t="s">
        <v>29</v>
      </c>
      <c r="Y22" s="26"/>
      <c r="Z22" s="26"/>
      <c r="AA22" s="109">
        <f>+N21</f>
        <v>5748</v>
      </c>
      <c r="AB22" s="109"/>
      <c r="AC22" s="109"/>
      <c r="AD22" s="109"/>
      <c r="AE22" s="26" t="s">
        <v>30</v>
      </c>
      <c r="AF22" s="106"/>
      <c r="AG22" s="106"/>
      <c r="AH22" s="106"/>
      <c r="AI22" s="106"/>
      <c r="AJ22" s="106"/>
      <c r="AK22" s="106"/>
      <c r="AL22" s="106"/>
      <c r="AM22" s="106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</row>
    <row r="23" spans="1:50" x14ac:dyDescent="0.5">
      <c r="A23" s="27"/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9"/>
      <c r="O23" s="29"/>
      <c r="P23" s="29"/>
      <c r="Q23" s="29"/>
      <c r="R23" s="29"/>
      <c r="S23" s="29"/>
      <c r="T23" s="27"/>
      <c r="U23" s="27"/>
      <c r="V23" s="27"/>
      <c r="W23" s="27"/>
      <c r="X23" s="30"/>
      <c r="Y23" s="30"/>
      <c r="Z23" s="30"/>
      <c r="AA23" s="31"/>
      <c r="AB23" s="31"/>
      <c r="AC23" s="31"/>
      <c r="AD23" s="31"/>
      <c r="AE23" s="30"/>
      <c r="AF23" s="27"/>
      <c r="AG23" s="27"/>
      <c r="AH23" s="27"/>
      <c r="AI23" s="27"/>
      <c r="AJ23" s="27"/>
      <c r="AK23" s="27"/>
      <c r="AL23" s="27"/>
      <c r="AM23" s="27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</row>
    <row r="24" spans="1:50" x14ac:dyDescent="0.5">
      <c r="A24" s="113">
        <v>10</v>
      </c>
      <c r="B24" s="113"/>
      <c r="C24" s="115" t="s">
        <v>107</v>
      </c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4">
        <v>450</v>
      </c>
      <c r="O24" s="114"/>
      <c r="P24" s="114"/>
      <c r="Q24" s="114"/>
      <c r="R24" s="114"/>
      <c r="S24" s="114"/>
      <c r="T24" s="113" t="s">
        <v>34</v>
      </c>
      <c r="U24" s="113"/>
      <c r="V24" s="113"/>
      <c r="W24" s="113"/>
      <c r="X24" s="116" t="s">
        <v>58</v>
      </c>
      <c r="Y24" s="116"/>
      <c r="Z24" s="116"/>
      <c r="AA24" s="116"/>
      <c r="AB24" s="116"/>
      <c r="AC24" s="116"/>
      <c r="AD24" s="116"/>
      <c r="AE24" s="116"/>
      <c r="AF24" s="113" t="str">
        <f>+X24</f>
        <v>ร้านที.พี กราฟฟิก</v>
      </c>
      <c r="AG24" s="113"/>
      <c r="AH24" s="113"/>
      <c r="AI24" s="113"/>
      <c r="AJ24" s="113"/>
      <c r="AK24" s="113"/>
      <c r="AL24" s="113"/>
      <c r="AM24" s="113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</row>
    <row r="25" spans="1:50" x14ac:dyDescent="0.5">
      <c r="A25" s="106"/>
      <c r="B25" s="106"/>
      <c r="C25" s="107" t="s">
        <v>52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8"/>
      <c r="O25" s="108"/>
      <c r="P25" s="108"/>
      <c r="Q25" s="108"/>
      <c r="R25" s="108"/>
      <c r="S25" s="108"/>
      <c r="T25" s="106"/>
      <c r="U25" s="106"/>
      <c r="V25" s="106"/>
      <c r="W25" s="106"/>
      <c r="X25" s="26" t="s">
        <v>29</v>
      </c>
      <c r="Y25" s="26"/>
      <c r="Z25" s="26"/>
      <c r="AA25" s="109">
        <f>+N24</f>
        <v>450</v>
      </c>
      <c r="AB25" s="109"/>
      <c r="AC25" s="109"/>
      <c r="AD25" s="109"/>
      <c r="AE25" s="26" t="s">
        <v>30</v>
      </c>
      <c r="AF25" s="106"/>
      <c r="AG25" s="106"/>
      <c r="AH25" s="106"/>
      <c r="AI25" s="106"/>
      <c r="AJ25" s="106"/>
      <c r="AK25" s="106"/>
      <c r="AL25" s="106"/>
      <c r="AM25" s="106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</row>
    <row r="26" spans="1:50" x14ac:dyDescent="0.5">
      <c r="A26" s="105">
        <v>11</v>
      </c>
      <c r="B26" s="105"/>
      <c r="C26" s="110" t="s">
        <v>64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1">
        <v>4500</v>
      </c>
      <c r="O26" s="111"/>
      <c r="P26" s="111"/>
      <c r="Q26" s="111"/>
      <c r="R26" s="111"/>
      <c r="S26" s="111"/>
      <c r="T26" s="113" t="s">
        <v>34</v>
      </c>
      <c r="U26" s="113"/>
      <c r="V26" s="113"/>
      <c r="W26" s="113"/>
      <c r="X26" s="112" t="s">
        <v>65</v>
      </c>
      <c r="Y26" s="112"/>
      <c r="Z26" s="112"/>
      <c r="AA26" s="112"/>
      <c r="AB26" s="112"/>
      <c r="AC26" s="112"/>
      <c r="AD26" s="112"/>
      <c r="AE26" s="112"/>
      <c r="AF26" s="105" t="str">
        <f>+X26</f>
        <v>นายตรง  อุปนันชัย</v>
      </c>
      <c r="AG26" s="105"/>
      <c r="AH26" s="105"/>
      <c r="AI26" s="105"/>
      <c r="AJ26" s="105"/>
      <c r="AK26" s="105"/>
      <c r="AL26" s="105"/>
      <c r="AM26" s="105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</row>
    <row r="27" spans="1:50" x14ac:dyDescent="0.5">
      <c r="A27" s="106"/>
      <c r="B27" s="106"/>
      <c r="C27" s="107" t="s">
        <v>52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8"/>
      <c r="O27" s="108"/>
      <c r="P27" s="108"/>
      <c r="Q27" s="108"/>
      <c r="R27" s="108"/>
      <c r="S27" s="108"/>
      <c r="T27" s="106"/>
      <c r="U27" s="106"/>
      <c r="V27" s="106"/>
      <c r="W27" s="106"/>
      <c r="X27" s="26" t="s">
        <v>29</v>
      </c>
      <c r="Y27" s="26"/>
      <c r="Z27" s="26"/>
      <c r="AA27" s="109">
        <f>+N26</f>
        <v>4500</v>
      </c>
      <c r="AB27" s="109"/>
      <c r="AC27" s="109"/>
      <c r="AD27" s="109"/>
      <c r="AE27" s="26" t="s">
        <v>30</v>
      </c>
      <c r="AF27" s="106"/>
      <c r="AG27" s="106"/>
      <c r="AH27" s="106"/>
      <c r="AI27" s="106"/>
      <c r="AJ27" s="106"/>
      <c r="AK27" s="106"/>
      <c r="AL27" s="106"/>
      <c r="AM27" s="106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</row>
    <row r="28" spans="1:50" x14ac:dyDescent="0.5">
      <c r="A28" s="105">
        <v>12</v>
      </c>
      <c r="B28" s="105"/>
      <c r="C28" s="110" t="s">
        <v>108</v>
      </c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1">
        <v>5000</v>
      </c>
      <c r="O28" s="111"/>
      <c r="P28" s="111"/>
      <c r="Q28" s="111"/>
      <c r="R28" s="111"/>
      <c r="S28" s="111"/>
      <c r="T28" s="113" t="s">
        <v>34</v>
      </c>
      <c r="U28" s="113"/>
      <c r="V28" s="113"/>
      <c r="W28" s="113"/>
      <c r="X28" s="112" t="s">
        <v>55</v>
      </c>
      <c r="Y28" s="112"/>
      <c r="Z28" s="112"/>
      <c r="AA28" s="112"/>
      <c r="AB28" s="112"/>
      <c r="AC28" s="112"/>
      <c r="AD28" s="112"/>
      <c r="AE28" s="112"/>
      <c r="AF28" s="105" t="str">
        <f>+X28</f>
        <v>นายสำราญ  อุปนันไชย</v>
      </c>
      <c r="AG28" s="105"/>
      <c r="AH28" s="105"/>
      <c r="AI28" s="105"/>
      <c r="AJ28" s="105"/>
      <c r="AK28" s="105"/>
      <c r="AL28" s="105"/>
      <c r="AM28" s="105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</row>
    <row r="29" spans="1:50" x14ac:dyDescent="0.5">
      <c r="A29" s="106"/>
      <c r="B29" s="106"/>
      <c r="C29" s="145" t="s">
        <v>48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8"/>
      <c r="O29" s="108"/>
      <c r="P29" s="108"/>
      <c r="Q29" s="108"/>
      <c r="R29" s="108"/>
      <c r="S29" s="108"/>
      <c r="T29" s="106"/>
      <c r="U29" s="106"/>
      <c r="V29" s="106"/>
      <c r="W29" s="106"/>
      <c r="X29" s="26" t="s">
        <v>29</v>
      </c>
      <c r="Y29" s="26"/>
      <c r="Z29" s="26"/>
      <c r="AA29" s="109">
        <f>+N28</f>
        <v>5000</v>
      </c>
      <c r="AB29" s="109"/>
      <c r="AC29" s="109"/>
      <c r="AD29" s="109"/>
      <c r="AE29" s="26" t="s">
        <v>30</v>
      </c>
      <c r="AF29" s="106"/>
      <c r="AG29" s="106"/>
      <c r="AH29" s="106"/>
      <c r="AI29" s="106"/>
      <c r="AJ29" s="106"/>
      <c r="AK29" s="106"/>
      <c r="AL29" s="106"/>
      <c r="AM29" s="106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</row>
    <row r="30" spans="1:50" x14ac:dyDescent="0.5">
      <c r="A30" s="105">
        <v>13</v>
      </c>
      <c r="B30" s="105"/>
      <c r="C30" s="110" t="s">
        <v>109</v>
      </c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1">
        <v>1875</v>
      </c>
      <c r="O30" s="111"/>
      <c r="P30" s="111"/>
      <c r="Q30" s="111"/>
      <c r="R30" s="111"/>
      <c r="S30" s="111"/>
      <c r="T30" s="113" t="s">
        <v>34</v>
      </c>
      <c r="U30" s="113"/>
      <c r="V30" s="113"/>
      <c r="W30" s="113"/>
      <c r="X30" s="112" t="s">
        <v>58</v>
      </c>
      <c r="Y30" s="112"/>
      <c r="Z30" s="112"/>
      <c r="AA30" s="112"/>
      <c r="AB30" s="112"/>
      <c r="AC30" s="112"/>
      <c r="AD30" s="112"/>
      <c r="AE30" s="112"/>
      <c r="AF30" s="105" t="str">
        <f>+X30</f>
        <v>ร้านที.พี กราฟฟิก</v>
      </c>
      <c r="AG30" s="105"/>
      <c r="AH30" s="105"/>
      <c r="AI30" s="105"/>
      <c r="AJ30" s="105"/>
      <c r="AK30" s="105"/>
      <c r="AL30" s="105"/>
      <c r="AM30" s="105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</row>
    <row r="31" spans="1:50" x14ac:dyDescent="0.5">
      <c r="A31" s="106"/>
      <c r="B31" s="106"/>
      <c r="C31" s="107" t="s">
        <v>42</v>
      </c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8"/>
      <c r="O31" s="108"/>
      <c r="P31" s="108"/>
      <c r="Q31" s="108"/>
      <c r="R31" s="108"/>
      <c r="S31" s="108"/>
      <c r="T31" s="106"/>
      <c r="U31" s="106"/>
      <c r="V31" s="106"/>
      <c r="W31" s="106"/>
      <c r="X31" s="26" t="s">
        <v>29</v>
      </c>
      <c r="Y31" s="26"/>
      <c r="Z31" s="26"/>
      <c r="AA31" s="109">
        <f>+N30</f>
        <v>1875</v>
      </c>
      <c r="AB31" s="109"/>
      <c r="AC31" s="109"/>
      <c r="AD31" s="109"/>
      <c r="AE31" s="26" t="s">
        <v>30</v>
      </c>
      <c r="AF31" s="106"/>
      <c r="AG31" s="106"/>
      <c r="AH31" s="106"/>
      <c r="AI31" s="106"/>
      <c r="AJ31" s="106"/>
      <c r="AK31" s="106"/>
      <c r="AL31" s="106"/>
      <c r="AM31" s="106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</row>
    <row r="32" spans="1:50" x14ac:dyDescent="0.5">
      <c r="A32" s="105">
        <v>14</v>
      </c>
      <c r="B32" s="105"/>
      <c r="C32" s="110" t="s">
        <v>110</v>
      </c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1">
        <v>1500</v>
      </c>
      <c r="O32" s="111"/>
      <c r="P32" s="111"/>
      <c r="Q32" s="111"/>
      <c r="R32" s="111"/>
      <c r="S32" s="111"/>
      <c r="T32" s="113" t="s">
        <v>34</v>
      </c>
      <c r="U32" s="113"/>
      <c r="V32" s="113"/>
      <c r="W32" s="113"/>
      <c r="X32" s="112" t="s">
        <v>111</v>
      </c>
      <c r="Y32" s="112"/>
      <c r="Z32" s="112"/>
      <c r="AA32" s="112"/>
      <c r="AB32" s="112"/>
      <c r="AC32" s="112"/>
      <c r="AD32" s="112"/>
      <c r="AE32" s="112"/>
      <c r="AF32" s="105" t="str">
        <f>+X32</f>
        <v>หนังสือพิมพ์รวมพลังเชียงราย</v>
      </c>
      <c r="AG32" s="105"/>
      <c r="AH32" s="105"/>
      <c r="AI32" s="105"/>
      <c r="AJ32" s="105"/>
      <c r="AK32" s="105"/>
      <c r="AL32" s="105"/>
      <c r="AM32" s="105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</row>
    <row r="33" spans="1:50" x14ac:dyDescent="0.5">
      <c r="A33" s="106"/>
      <c r="B33" s="106"/>
      <c r="C33" s="107" t="s">
        <v>42</v>
      </c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8"/>
      <c r="O33" s="108"/>
      <c r="P33" s="108"/>
      <c r="Q33" s="108"/>
      <c r="R33" s="108"/>
      <c r="S33" s="108"/>
      <c r="T33" s="106"/>
      <c r="U33" s="106"/>
      <c r="V33" s="106"/>
      <c r="W33" s="106"/>
      <c r="X33" s="26" t="s">
        <v>29</v>
      </c>
      <c r="Y33" s="26"/>
      <c r="Z33" s="26"/>
      <c r="AA33" s="109">
        <f>+N32</f>
        <v>1500</v>
      </c>
      <c r="AB33" s="109"/>
      <c r="AC33" s="109"/>
      <c r="AD33" s="109"/>
      <c r="AE33" s="26" t="s">
        <v>30</v>
      </c>
      <c r="AF33" s="106"/>
      <c r="AG33" s="106"/>
      <c r="AH33" s="106"/>
      <c r="AI33" s="106"/>
      <c r="AJ33" s="106"/>
      <c r="AK33" s="106"/>
      <c r="AL33" s="106"/>
      <c r="AM33" s="106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</row>
    <row r="34" spans="1:50" x14ac:dyDescent="0.5">
      <c r="A34" s="27"/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/>
      <c r="O34" s="29"/>
      <c r="P34" s="29"/>
      <c r="Q34" s="29"/>
      <c r="R34" s="29"/>
      <c r="S34" s="29"/>
      <c r="T34" s="27"/>
      <c r="U34" s="27"/>
      <c r="V34" s="27"/>
      <c r="W34" s="27"/>
      <c r="X34" s="30"/>
      <c r="Y34" s="30"/>
      <c r="Z34" s="30"/>
      <c r="AA34" s="31"/>
      <c r="AB34" s="31"/>
      <c r="AC34" s="31"/>
      <c r="AD34" s="31"/>
      <c r="AE34" s="30"/>
      <c r="AF34" s="27"/>
      <c r="AG34" s="27"/>
      <c r="AH34" s="27"/>
      <c r="AI34" s="27"/>
      <c r="AJ34" s="27"/>
      <c r="AK34" s="27"/>
      <c r="AL34" s="27"/>
      <c r="AM34" s="27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</row>
    <row r="36" spans="1:50" x14ac:dyDescent="0.5">
      <c r="S36" s="1" t="s">
        <v>31</v>
      </c>
      <c r="AE36" s="1" t="s">
        <v>32</v>
      </c>
    </row>
    <row r="37" spans="1:50" x14ac:dyDescent="0.5">
      <c r="A37" s="89" t="s">
        <v>39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</row>
    <row r="38" spans="1:50" x14ac:dyDescent="0.5">
      <c r="A38" s="89" t="s">
        <v>40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</row>
  </sheetData>
  <mergeCells count="238">
    <mergeCell ref="A38:AX38"/>
    <mergeCell ref="AN33:AS33"/>
    <mergeCell ref="AT33:AX33"/>
    <mergeCell ref="A33:B33"/>
    <mergeCell ref="C33:M33"/>
    <mergeCell ref="N33:S33"/>
    <mergeCell ref="T33:W33"/>
    <mergeCell ref="AA33:AD33"/>
    <mergeCell ref="AF33:AM33"/>
    <mergeCell ref="A37:AX37"/>
    <mergeCell ref="AN31:AS31"/>
    <mergeCell ref="AT31:AX31"/>
    <mergeCell ref="A32:B32"/>
    <mergeCell ref="C32:M32"/>
    <mergeCell ref="N32:S32"/>
    <mergeCell ref="T32:W32"/>
    <mergeCell ref="X32:AE32"/>
    <mergeCell ref="AF32:AM32"/>
    <mergeCell ref="AN32:AS32"/>
    <mergeCell ref="AT32:AX32"/>
    <mergeCell ref="A31:B31"/>
    <mergeCell ref="C31:M31"/>
    <mergeCell ref="N31:S31"/>
    <mergeCell ref="T31:W31"/>
    <mergeCell ref="AA31:AD31"/>
    <mergeCell ref="AF31:AM31"/>
    <mergeCell ref="AN29:AS29"/>
    <mergeCell ref="AT29:AX29"/>
    <mergeCell ref="A30:B30"/>
    <mergeCell ref="C30:M30"/>
    <mergeCell ref="N30:S30"/>
    <mergeCell ref="T30:W30"/>
    <mergeCell ref="X30:AE30"/>
    <mergeCell ref="AF30:AM30"/>
    <mergeCell ref="AN30:AS30"/>
    <mergeCell ref="AT30:AX30"/>
    <mergeCell ref="A29:B29"/>
    <mergeCell ref="C29:M29"/>
    <mergeCell ref="N29:S29"/>
    <mergeCell ref="T29:W29"/>
    <mergeCell ref="AA29:AD29"/>
    <mergeCell ref="AF29:AM29"/>
    <mergeCell ref="AN27:AS27"/>
    <mergeCell ref="AT27:AX27"/>
    <mergeCell ref="A28:B28"/>
    <mergeCell ref="C28:M28"/>
    <mergeCell ref="N28:S28"/>
    <mergeCell ref="T28:W28"/>
    <mergeCell ref="X28:AE28"/>
    <mergeCell ref="AF28:AM28"/>
    <mergeCell ref="AN28:AS28"/>
    <mergeCell ref="AT28:AX28"/>
    <mergeCell ref="A27:B27"/>
    <mergeCell ref="C27:M27"/>
    <mergeCell ref="N27:S27"/>
    <mergeCell ref="T27:W27"/>
    <mergeCell ref="AA27:AD27"/>
    <mergeCell ref="AF27:AM27"/>
    <mergeCell ref="AN25:AS25"/>
    <mergeCell ref="AT25:AX25"/>
    <mergeCell ref="A26:B26"/>
    <mergeCell ref="C26:M26"/>
    <mergeCell ref="N26:S26"/>
    <mergeCell ref="T26:W26"/>
    <mergeCell ref="X26:AE26"/>
    <mergeCell ref="AF26:AM26"/>
    <mergeCell ref="AN26:AS26"/>
    <mergeCell ref="AT26:AX26"/>
    <mergeCell ref="A25:B25"/>
    <mergeCell ref="C25:M25"/>
    <mergeCell ref="N25:S25"/>
    <mergeCell ref="T25:W25"/>
    <mergeCell ref="AA25:AD25"/>
    <mergeCell ref="AF25:AM25"/>
    <mergeCell ref="AN22:AS22"/>
    <mergeCell ref="AT22:AX22"/>
    <mergeCell ref="A24:B24"/>
    <mergeCell ref="C24:M24"/>
    <mergeCell ref="N24:S24"/>
    <mergeCell ref="T24:W24"/>
    <mergeCell ref="X24:AE24"/>
    <mergeCell ref="AF24:AM24"/>
    <mergeCell ref="AN24:AS24"/>
    <mergeCell ref="AT24:AX24"/>
    <mergeCell ref="A22:B22"/>
    <mergeCell ref="C22:M22"/>
    <mergeCell ref="N22:S22"/>
    <mergeCell ref="T22:W22"/>
    <mergeCell ref="AA22:AD22"/>
    <mergeCell ref="AF22:AM22"/>
    <mergeCell ref="AN20:AS20"/>
    <mergeCell ref="AT20:AX20"/>
    <mergeCell ref="A21:B21"/>
    <mergeCell ref="C21:M21"/>
    <mergeCell ref="N21:S21"/>
    <mergeCell ref="T21:W21"/>
    <mergeCell ref="X21:AE21"/>
    <mergeCell ref="AF21:AM21"/>
    <mergeCell ref="AN21:AS21"/>
    <mergeCell ref="AT21:AX21"/>
    <mergeCell ref="A20:B20"/>
    <mergeCell ref="C20:M20"/>
    <mergeCell ref="N20:S20"/>
    <mergeCell ref="T20:W20"/>
    <mergeCell ref="AA20:AD20"/>
    <mergeCell ref="AF20:AM20"/>
    <mergeCell ref="AN18:AS18"/>
    <mergeCell ref="AT18:AX18"/>
    <mergeCell ref="A19:B19"/>
    <mergeCell ref="C19:M19"/>
    <mergeCell ref="N19:S19"/>
    <mergeCell ref="T19:W19"/>
    <mergeCell ref="X19:AE19"/>
    <mergeCell ref="AF19:AM19"/>
    <mergeCell ref="AN19:AS19"/>
    <mergeCell ref="AT19:AX19"/>
    <mergeCell ref="A18:B18"/>
    <mergeCell ref="C18:M18"/>
    <mergeCell ref="N18:S18"/>
    <mergeCell ref="T18:W18"/>
    <mergeCell ref="AA18:AD18"/>
    <mergeCell ref="AF18:AM18"/>
    <mergeCell ref="AN16:AS16"/>
    <mergeCell ref="AT16:AX16"/>
    <mergeCell ref="A17:B17"/>
    <mergeCell ref="C17:M17"/>
    <mergeCell ref="N17:S17"/>
    <mergeCell ref="T17:W17"/>
    <mergeCell ref="X17:AE17"/>
    <mergeCell ref="AF17:AM17"/>
    <mergeCell ref="AN17:AS17"/>
    <mergeCell ref="AT17:AX17"/>
    <mergeCell ref="A16:B16"/>
    <mergeCell ref="C16:M16"/>
    <mergeCell ref="N16:S16"/>
    <mergeCell ref="T16:W16"/>
    <mergeCell ref="AA16:AD16"/>
    <mergeCell ref="AF16:AM16"/>
    <mergeCell ref="AN14:AS14"/>
    <mergeCell ref="AT14:AX14"/>
    <mergeCell ref="A15:B15"/>
    <mergeCell ref="C15:M15"/>
    <mergeCell ref="N15:S15"/>
    <mergeCell ref="T15:W15"/>
    <mergeCell ref="X15:AE15"/>
    <mergeCell ref="AF15:AM15"/>
    <mergeCell ref="AN15:AS15"/>
    <mergeCell ref="AT15:AX15"/>
    <mergeCell ref="A14:B14"/>
    <mergeCell ref="C14:M14"/>
    <mergeCell ref="N14:S14"/>
    <mergeCell ref="T14:W14"/>
    <mergeCell ref="AA14:AD14"/>
    <mergeCell ref="AF14:AM14"/>
    <mergeCell ref="AN12:AS12"/>
    <mergeCell ref="AT12:AX12"/>
    <mergeCell ref="A13:B13"/>
    <mergeCell ref="C13:M13"/>
    <mergeCell ref="N13:S13"/>
    <mergeCell ref="T13:W13"/>
    <mergeCell ref="X13:AE13"/>
    <mergeCell ref="AF13:AM13"/>
    <mergeCell ref="AN13:AS13"/>
    <mergeCell ref="AT13:AX13"/>
    <mergeCell ref="A12:B12"/>
    <mergeCell ref="C12:M12"/>
    <mergeCell ref="N12:S12"/>
    <mergeCell ref="T12:W12"/>
    <mergeCell ref="AA12:AD12"/>
    <mergeCell ref="AF12:AM12"/>
    <mergeCell ref="AN10:AS10"/>
    <mergeCell ref="AT10:AX10"/>
    <mergeCell ref="A11:B11"/>
    <mergeCell ref="C11:M11"/>
    <mergeCell ref="N11:S11"/>
    <mergeCell ref="T11:W11"/>
    <mergeCell ref="X11:AE11"/>
    <mergeCell ref="AF11:AM11"/>
    <mergeCell ref="AN11:AS11"/>
    <mergeCell ref="AT11:AX11"/>
    <mergeCell ref="A10:B10"/>
    <mergeCell ref="C10:M10"/>
    <mergeCell ref="N10:S10"/>
    <mergeCell ref="T10:W10"/>
    <mergeCell ref="AA10:AD10"/>
    <mergeCell ref="AF10:AM10"/>
    <mergeCell ref="AN8:AS8"/>
    <mergeCell ref="AT8:AX8"/>
    <mergeCell ref="A9:B9"/>
    <mergeCell ref="C9:M9"/>
    <mergeCell ref="N9:S9"/>
    <mergeCell ref="T9:W9"/>
    <mergeCell ref="X9:AE9"/>
    <mergeCell ref="AF9:AM9"/>
    <mergeCell ref="AN9:AS9"/>
    <mergeCell ref="AT9:AX9"/>
    <mergeCell ref="A8:B8"/>
    <mergeCell ref="C8:M8"/>
    <mergeCell ref="N8:S8"/>
    <mergeCell ref="T8:W8"/>
    <mergeCell ref="AA8:AD8"/>
    <mergeCell ref="AF8:AM8"/>
    <mergeCell ref="A7:B7"/>
    <mergeCell ref="C7:M7"/>
    <mergeCell ref="N7:S7"/>
    <mergeCell ref="T7:W7"/>
    <mergeCell ref="X7:AE7"/>
    <mergeCell ref="AF7:AM7"/>
    <mergeCell ref="AN7:AS7"/>
    <mergeCell ref="AT7:AX7"/>
    <mergeCell ref="A6:B6"/>
    <mergeCell ref="C6:M6"/>
    <mergeCell ref="N6:S6"/>
    <mergeCell ref="T6:W6"/>
    <mergeCell ref="AA6:AD6"/>
    <mergeCell ref="AF6:AM6"/>
    <mergeCell ref="A5:B5"/>
    <mergeCell ref="C5:M5"/>
    <mergeCell ref="N5:S5"/>
    <mergeCell ref="T5:W5"/>
    <mergeCell ref="X5:AE5"/>
    <mergeCell ref="AF5:AM5"/>
    <mergeCell ref="AN5:AS5"/>
    <mergeCell ref="AT5:AX5"/>
    <mergeCell ref="AN6:AS6"/>
    <mergeCell ref="AT6:AX6"/>
    <mergeCell ref="A1:AX1"/>
    <mergeCell ref="A2:AX2"/>
    <mergeCell ref="A3:B4"/>
    <mergeCell ref="C3:M4"/>
    <mergeCell ref="N3:S3"/>
    <mergeCell ref="T3:W4"/>
    <mergeCell ref="X3:AE4"/>
    <mergeCell ref="AF3:AM4"/>
    <mergeCell ref="AN3:AS4"/>
    <mergeCell ref="AT3:AX3"/>
    <mergeCell ref="N4:S4"/>
    <mergeCell ref="AT4:AX4"/>
  </mergeCells>
  <pageMargins left="0.31496062992125984" right="0.15748031496062992" top="0.27559055118110237" bottom="0.27559055118110237" header="0.15748031496062992" footer="0.19685039370078741"/>
  <pageSetup paperSize="9" orientation="landscape" horizontalDpi="0" verticalDpi="0" r:id="rId1"/>
  <headerFooter>
    <oddHeader>&amp;C&amp;P&amp;R&amp;"AngsanaUPC,ธรรมดา"&amp;14(สขร.1)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5"/>
  <sheetViews>
    <sheetView topLeftCell="A63" workbookViewId="0">
      <selection activeCell="A71" sqref="A71"/>
    </sheetView>
  </sheetViews>
  <sheetFormatPr defaultColWidth="2.875" defaultRowHeight="23.25" x14ac:dyDescent="0.5"/>
  <cols>
    <col min="1" max="2" width="2.25" style="1" customWidth="1"/>
    <col min="3" max="11" width="2.875" style="1"/>
    <col min="12" max="12" width="2.25" style="1" customWidth="1"/>
    <col min="13" max="13" width="2.875" style="1" hidden="1" customWidth="1"/>
    <col min="14" max="18" width="2.75" style="1" customWidth="1"/>
    <col min="19" max="19" width="0.625" style="1" customWidth="1"/>
    <col min="20" max="23" width="2.75" style="1" customWidth="1"/>
    <col min="24" max="26" width="2.875" style="1"/>
    <col min="27" max="30" width="3.25" style="1" customWidth="1"/>
    <col min="31" max="31" width="4.75" style="1" customWidth="1"/>
    <col min="32" max="37" width="2.875" style="1"/>
    <col min="38" max="38" width="1.375" style="1" customWidth="1"/>
    <col min="39" max="39" width="0.125" style="1" customWidth="1"/>
    <col min="40" max="44" width="2.875" style="1"/>
    <col min="45" max="45" width="1.375" style="1" customWidth="1"/>
    <col min="46" max="50" width="2.75" style="1" customWidth="1"/>
    <col min="51" max="16384" width="2.875" style="1"/>
  </cols>
  <sheetData>
    <row r="1" spans="1:50" s="18" customFormat="1" ht="26.25" x14ac:dyDescent="0.55000000000000004">
      <c r="A1" s="82" t="s">
        <v>112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</row>
    <row r="2" spans="1:50" s="18" customFormat="1" ht="26.25" x14ac:dyDescent="0.55000000000000004">
      <c r="A2" s="82" t="s">
        <v>17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</row>
    <row r="3" spans="1:50" s="19" customFormat="1" x14ac:dyDescent="0.5">
      <c r="A3" s="83" t="s">
        <v>33</v>
      </c>
      <c r="B3" s="83"/>
      <c r="C3" s="83" t="s">
        <v>18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4" t="s">
        <v>19</v>
      </c>
      <c r="O3" s="84"/>
      <c r="P3" s="84"/>
      <c r="Q3" s="84"/>
      <c r="R3" s="84"/>
      <c r="S3" s="84"/>
      <c r="T3" s="83" t="s">
        <v>20</v>
      </c>
      <c r="U3" s="83"/>
      <c r="V3" s="83"/>
      <c r="W3" s="83"/>
      <c r="X3" s="83" t="s">
        <v>21</v>
      </c>
      <c r="Y3" s="83"/>
      <c r="Z3" s="83"/>
      <c r="AA3" s="83"/>
      <c r="AB3" s="83"/>
      <c r="AC3" s="83"/>
      <c r="AD3" s="83"/>
      <c r="AE3" s="83"/>
      <c r="AF3" s="86" t="s">
        <v>22</v>
      </c>
      <c r="AG3" s="86"/>
      <c r="AH3" s="86"/>
      <c r="AI3" s="86"/>
      <c r="AJ3" s="86"/>
      <c r="AK3" s="86"/>
      <c r="AL3" s="86"/>
      <c r="AM3" s="86"/>
      <c r="AN3" s="86" t="s">
        <v>23</v>
      </c>
      <c r="AO3" s="86"/>
      <c r="AP3" s="86"/>
      <c r="AQ3" s="86"/>
      <c r="AR3" s="86"/>
      <c r="AS3" s="86"/>
      <c r="AT3" s="84" t="s">
        <v>24</v>
      </c>
      <c r="AU3" s="84"/>
      <c r="AV3" s="84"/>
      <c r="AW3" s="84"/>
      <c r="AX3" s="84"/>
    </row>
    <row r="4" spans="1:50" s="19" customFormat="1" x14ac:dyDescent="0.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5" t="s">
        <v>26</v>
      </c>
      <c r="O4" s="85"/>
      <c r="P4" s="85"/>
      <c r="Q4" s="85"/>
      <c r="R4" s="85"/>
      <c r="S4" s="85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5" t="s">
        <v>25</v>
      </c>
      <c r="AU4" s="85"/>
      <c r="AV4" s="85"/>
      <c r="AW4" s="85"/>
      <c r="AX4" s="85"/>
    </row>
    <row r="5" spans="1:50" x14ac:dyDescent="0.5">
      <c r="A5" s="54">
        <v>1</v>
      </c>
      <c r="B5" s="54"/>
      <c r="C5" s="69" t="s">
        <v>113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55">
        <v>10800</v>
      </c>
      <c r="O5" s="55"/>
      <c r="P5" s="55"/>
      <c r="Q5" s="55"/>
      <c r="R5" s="55"/>
      <c r="S5" s="55"/>
      <c r="T5" s="54" t="s">
        <v>27</v>
      </c>
      <c r="U5" s="54"/>
      <c r="V5" s="54"/>
      <c r="W5" s="54"/>
      <c r="X5" s="70" t="s">
        <v>114</v>
      </c>
      <c r="Y5" s="70"/>
      <c r="Z5" s="70"/>
      <c r="AA5" s="70"/>
      <c r="AB5" s="70"/>
      <c r="AC5" s="70"/>
      <c r="AD5" s="70"/>
      <c r="AE5" s="70"/>
      <c r="AF5" s="54" t="str">
        <f>+X5</f>
        <v>นางบัวผัด  กำแพงแก้ว</v>
      </c>
      <c r="AG5" s="54"/>
      <c r="AH5" s="54"/>
      <c r="AI5" s="54"/>
      <c r="AJ5" s="54"/>
      <c r="AK5" s="54"/>
      <c r="AL5" s="54"/>
      <c r="AM5" s="54"/>
      <c r="AN5" s="54" t="s">
        <v>28</v>
      </c>
      <c r="AO5" s="54"/>
      <c r="AP5" s="54"/>
      <c r="AQ5" s="54"/>
      <c r="AR5" s="54"/>
      <c r="AS5" s="54"/>
      <c r="AT5" s="54" t="s">
        <v>28</v>
      </c>
      <c r="AU5" s="54"/>
      <c r="AV5" s="54"/>
      <c r="AW5" s="54"/>
      <c r="AX5" s="54"/>
    </row>
    <row r="6" spans="1:50" x14ac:dyDescent="0.5">
      <c r="A6" s="48"/>
      <c r="B6" s="48"/>
      <c r="C6" s="61" t="s">
        <v>42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2"/>
      <c r="O6" s="62"/>
      <c r="P6" s="62"/>
      <c r="Q6" s="62"/>
      <c r="R6" s="62"/>
      <c r="S6" s="62"/>
      <c r="T6" s="48"/>
      <c r="U6" s="48"/>
      <c r="V6" s="48"/>
      <c r="W6" s="48"/>
      <c r="X6" s="20" t="s">
        <v>29</v>
      </c>
      <c r="Y6" s="20"/>
      <c r="Z6" s="20"/>
      <c r="AA6" s="63">
        <v>10800</v>
      </c>
      <c r="AB6" s="63"/>
      <c r="AC6" s="63"/>
      <c r="AD6" s="63"/>
      <c r="AE6" s="20" t="s">
        <v>30</v>
      </c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</row>
    <row r="7" spans="1:50" x14ac:dyDescent="0.5">
      <c r="A7" s="64">
        <v>2</v>
      </c>
      <c r="B7" s="64"/>
      <c r="C7" s="65" t="s">
        <v>115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6">
        <v>900</v>
      </c>
      <c r="O7" s="66"/>
      <c r="P7" s="66"/>
      <c r="Q7" s="66"/>
      <c r="R7" s="66"/>
      <c r="S7" s="66"/>
      <c r="T7" s="54" t="s">
        <v>27</v>
      </c>
      <c r="U7" s="54"/>
      <c r="V7" s="54"/>
      <c r="W7" s="54"/>
      <c r="X7" s="67" t="s">
        <v>77</v>
      </c>
      <c r="Y7" s="67"/>
      <c r="Z7" s="67"/>
      <c r="AA7" s="67"/>
      <c r="AB7" s="67"/>
      <c r="AC7" s="67"/>
      <c r="AD7" s="67"/>
      <c r="AE7" s="67"/>
      <c r="AF7" s="64" t="str">
        <f>+X7</f>
        <v>นางวิจิตร  ชมสวน</v>
      </c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</row>
    <row r="8" spans="1:50" x14ac:dyDescent="0.5">
      <c r="A8" s="48"/>
      <c r="B8" s="48"/>
      <c r="C8" s="61" t="s">
        <v>42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2"/>
      <c r="O8" s="62"/>
      <c r="P8" s="62"/>
      <c r="Q8" s="62"/>
      <c r="R8" s="62"/>
      <c r="S8" s="62"/>
      <c r="T8" s="48"/>
      <c r="U8" s="48"/>
      <c r="V8" s="48"/>
      <c r="W8" s="48"/>
      <c r="X8" s="20" t="s">
        <v>29</v>
      </c>
      <c r="Y8" s="20"/>
      <c r="Z8" s="20"/>
      <c r="AA8" s="63">
        <f>+N7</f>
        <v>900</v>
      </c>
      <c r="AB8" s="63"/>
      <c r="AC8" s="63"/>
      <c r="AD8" s="63"/>
      <c r="AE8" s="20" t="s">
        <v>30</v>
      </c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</row>
    <row r="9" spans="1:50" x14ac:dyDescent="0.5">
      <c r="A9" s="64">
        <v>3</v>
      </c>
      <c r="B9" s="64"/>
      <c r="C9" s="65" t="s">
        <v>43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6">
        <v>10842</v>
      </c>
      <c r="O9" s="66"/>
      <c r="P9" s="66"/>
      <c r="Q9" s="66"/>
      <c r="R9" s="66"/>
      <c r="S9" s="66"/>
      <c r="T9" s="54" t="s">
        <v>27</v>
      </c>
      <c r="U9" s="54"/>
      <c r="V9" s="54"/>
      <c r="W9" s="54"/>
      <c r="X9" s="67" t="s">
        <v>81</v>
      </c>
      <c r="Y9" s="67"/>
      <c r="Z9" s="67"/>
      <c r="AA9" s="67"/>
      <c r="AB9" s="67"/>
      <c r="AC9" s="67"/>
      <c r="AD9" s="67"/>
      <c r="AE9" s="67"/>
      <c r="AF9" s="67" t="s">
        <v>81</v>
      </c>
      <c r="AG9" s="67"/>
      <c r="AH9" s="67"/>
      <c r="AI9" s="67"/>
      <c r="AJ9" s="67"/>
      <c r="AK9" s="67"/>
      <c r="AL9" s="67"/>
      <c r="AM9" s="67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</row>
    <row r="10" spans="1:50" x14ac:dyDescent="0.5">
      <c r="A10" s="48"/>
      <c r="B10" s="48"/>
      <c r="C10" s="61" t="s">
        <v>52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2"/>
      <c r="O10" s="62"/>
      <c r="P10" s="62"/>
      <c r="Q10" s="62"/>
      <c r="R10" s="62"/>
      <c r="S10" s="62"/>
      <c r="T10" s="48"/>
      <c r="U10" s="48"/>
      <c r="V10" s="48"/>
      <c r="W10" s="48"/>
      <c r="X10" s="20" t="s">
        <v>29</v>
      </c>
      <c r="Y10" s="20"/>
      <c r="Z10" s="20"/>
      <c r="AA10" s="63">
        <f>+N9</f>
        <v>10842</v>
      </c>
      <c r="AB10" s="63"/>
      <c r="AC10" s="63"/>
      <c r="AD10" s="63"/>
      <c r="AE10" s="20" t="s">
        <v>30</v>
      </c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</row>
    <row r="11" spans="1:50" x14ac:dyDescent="0.5">
      <c r="A11" s="105">
        <v>4</v>
      </c>
      <c r="B11" s="105"/>
      <c r="C11" s="110" t="s">
        <v>116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1">
        <v>3886</v>
      </c>
      <c r="O11" s="111"/>
      <c r="P11" s="111"/>
      <c r="Q11" s="111"/>
      <c r="R11" s="111"/>
      <c r="S11" s="111"/>
      <c r="T11" s="113" t="s">
        <v>27</v>
      </c>
      <c r="U11" s="113"/>
      <c r="V11" s="113"/>
      <c r="W11" s="113"/>
      <c r="X11" s="112" t="s">
        <v>81</v>
      </c>
      <c r="Y11" s="112"/>
      <c r="Z11" s="112"/>
      <c r="AA11" s="112"/>
      <c r="AB11" s="112"/>
      <c r="AC11" s="112"/>
      <c r="AD11" s="112"/>
      <c r="AE11" s="112"/>
      <c r="AF11" s="105" t="str">
        <f>+X11</f>
        <v>ร้านทรัพย์สิน</v>
      </c>
      <c r="AG11" s="105"/>
      <c r="AH11" s="105"/>
      <c r="AI11" s="105"/>
      <c r="AJ11" s="105"/>
      <c r="AK11" s="105"/>
      <c r="AL11" s="105"/>
      <c r="AM11" s="105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</row>
    <row r="12" spans="1:50" x14ac:dyDescent="0.5">
      <c r="A12" s="106"/>
      <c r="B12" s="106"/>
      <c r="C12" s="107" t="s">
        <v>42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8"/>
      <c r="O12" s="108"/>
      <c r="P12" s="108"/>
      <c r="Q12" s="108"/>
      <c r="R12" s="108"/>
      <c r="S12" s="108"/>
      <c r="T12" s="106"/>
      <c r="U12" s="106"/>
      <c r="V12" s="106"/>
      <c r="W12" s="106"/>
      <c r="X12" s="26" t="s">
        <v>29</v>
      </c>
      <c r="Y12" s="26"/>
      <c r="Z12" s="26"/>
      <c r="AA12" s="109">
        <f>+N11</f>
        <v>3886</v>
      </c>
      <c r="AB12" s="109"/>
      <c r="AC12" s="109"/>
      <c r="AD12" s="109"/>
      <c r="AE12" s="26" t="s">
        <v>30</v>
      </c>
      <c r="AF12" s="106"/>
      <c r="AG12" s="106"/>
      <c r="AH12" s="106"/>
      <c r="AI12" s="106"/>
      <c r="AJ12" s="106"/>
      <c r="AK12" s="106"/>
      <c r="AL12" s="106"/>
      <c r="AM12" s="106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</row>
    <row r="13" spans="1:50" x14ac:dyDescent="0.5">
      <c r="A13" s="105">
        <v>5</v>
      </c>
      <c r="B13" s="105"/>
      <c r="C13" s="110" t="s">
        <v>117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1">
        <v>2293</v>
      </c>
      <c r="O13" s="111"/>
      <c r="P13" s="111"/>
      <c r="Q13" s="111"/>
      <c r="R13" s="111"/>
      <c r="S13" s="111"/>
      <c r="T13" s="113" t="s">
        <v>27</v>
      </c>
      <c r="U13" s="113"/>
      <c r="V13" s="113"/>
      <c r="W13" s="113"/>
      <c r="X13" s="112" t="s">
        <v>49</v>
      </c>
      <c r="Y13" s="112"/>
      <c r="Z13" s="112"/>
      <c r="AA13" s="112"/>
      <c r="AB13" s="112"/>
      <c r="AC13" s="112"/>
      <c r="AD13" s="112"/>
      <c r="AE13" s="112"/>
      <c r="AF13" s="105" t="str">
        <f>+X13</f>
        <v>บ.วิทวัส</v>
      </c>
      <c r="AG13" s="105"/>
      <c r="AH13" s="105"/>
      <c r="AI13" s="105"/>
      <c r="AJ13" s="105"/>
      <c r="AK13" s="105"/>
      <c r="AL13" s="105"/>
      <c r="AM13" s="105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</row>
    <row r="14" spans="1:50" x14ac:dyDescent="0.5">
      <c r="A14" s="106"/>
      <c r="B14" s="106"/>
      <c r="C14" s="107" t="s">
        <v>42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8"/>
      <c r="O14" s="108"/>
      <c r="P14" s="108"/>
      <c r="Q14" s="108"/>
      <c r="R14" s="108"/>
      <c r="S14" s="108"/>
      <c r="T14" s="106"/>
      <c r="U14" s="106"/>
      <c r="V14" s="106"/>
      <c r="W14" s="106"/>
      <c r="X14" s="26" t="s">
        <v>29</v>
      </c>
      <c r="Y14" s="26"/>
      <c r="Z14" s="26"/>
      <c r="AA14" s="109">
        <f>+N13</f>
        <v>2293</v>
      </c>
      <c r="AB14" s="109"/>
      <c r="AC14" s="109"/>
      <c r="AD14" s="109"/>
      <c r="AE14" s="26" t="s">
        <v>30</v>
      </c>
      <c r="AF14" s="106"/>
      <c r="AG14" s="106"/>
      <c r="AH14" s="106"/>
      <c r="AI14" s="106"/>
      <c r="AJ14" s="106"/>
      <c r="AK14" s="106"/>
      <c r="AL14" s="106"/>
      <c r="AM14" s="106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</row>
    <row r="15" spans="1:50" x14ac:dyDescent="0.5">
      <c r="A15" s="105">
        <v>6</v>
      </c>
      <c r="B15" s="105"/>
      <c r="C15" s="110" t="s">
        <v>43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1">
        <v>1520</v>
      </c>
      <c r="O15" s="111"/>
      <c r="P15" s="111"/>
      <c r="Q15" s="111"/>
      <c r="R15" s="111"/>
      <c r="S15" s="111"/>
      <c r="T15" s="113" t="s">
        <v>27</v>
      </c>
      <c r="U15" s="113"/>
      <c r="V15" s="113"/>
      <c r="W15" s="113"/>
      <c r="X15" s="112" t="s">
        <v>49</v>
      </c>
      <c r="Y15" s="112"/>
      <c r="Z15" s="112"/>
      <c r="AA15" s="112"/>
      <c r="AB15" s="112"/>
      <c r="AC15" s="112"/>
      <c r="AD15" s="112"/>
      <c r="AE15" s="112"/>
      <c r="AF15" s="105" t="str">
        <f>+X15</f>
        <v>บ.วิทวัส</v>
      </c>
      <c r="AG15" s="105"/>
      <c r="AH15" s="105"/>
      <c r="AI15" s="105"/>
      <c r="AJ15" s="105"/>
      <c r="AK15" s="105"/>
      <c r="AL15" s="105"/>
      <c r="AM15" s="105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</row>
    <row r="16" spans="1:50" x14ac:dyDescent="0.5">
      <c r="A16" s="106"/>
      <c r="B16" s="106"/>
      <c r="C16" s="107" t="s">
        <v>48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8"/>
      <c r="O16" s="108"/>
      <c r="P16" s="108"/>
      <c r="Q16" s="108"/>
      <c r="R16" s="108"/>
      <c r="S16" s="108"/>
      <c r="T16" s="106"/>
      <c r="U16" s="106"/>
      <c r="V16" s="106"/>
      <c r="W16" s="106"/>
      <c r="X16" s="26" t="s">
        <v>29</v>
      </c>
      <c r="Y16" s="26"/>
      <c r="Z16" s="26"/>
      <c r="AA16" s="109">
        <f>+N15</f>
        <v>1520</v>
      </c>
      <c r="AB16" s="109"/>
      <c r="AC16" s="109"/>
      <c r="AD16" s="109"/>
      <c r="AE16" s="26" t="s">
        <v>30</v>
      </c>
      <c r="AF16" s="106"/>
      <c r="AG16" s="106"/>
      <c r="AH16" s="106"/>
      <c r="AI16" s="106"/>
      <c r="AJ16" s="106"/>
      <c r="AK16" s="106"/>
      <c r="AL16" s="106"/>
      <c r="AM16" s="106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</row>
    <row r="17" spans="1:50" x14ac:dyDescent="0.5">
      <c r="A17" s="105">
        <v>7</v>
      </c>
      <c r="B17" s="105"/>
      <c r="C17" s="110" t="s">
        <v>67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1">
        <v>1250</v>
      </c>
      <c r="O17" s="111"/>
      <c r="P17" s="111"/>
      <c r="Q17" s="111"/>
      <c r="R17" s="111"/>
      <c r="S17" s="111"/>
      <c r="T17" s="113" t="s">
        <v>27</v>
      </c>
      <c r="U17" s="113"/>
      <c r="V17" s="113"/>
      <c r="W17" s="113"/>
      <c r="X17" s="112" t="s">
        <v>49</v>
      </c>
      <c r="Y17" s="112"/>
      <c r="Z17" s="112"/>
      <c r="AA17" s="112"/>
      <c r="AB17" s="112"/>
      <c r="AC17" s="112"/>
      <c r="AD17" s="112"/>
      <c r="AE17" s="112"/>
      <c r="AF17" s="105" t="str">
        <f>+X17</f>
        <v>บ.วิทวัส</v>
      </c>
      <c r="AG17" s="105"/>
      <c r="AH17" s="105"/>
      <c r="AI17" s="105"/>
      <c r="AJ17" s="105"/>
      <c r="AK17" s="105"/>
      <c r="AL17" s="105"/>
      <c r="AM17" s="105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</row>
    <row r="18" spans="1:50" x14ac:dyDescent="0.5">
      <c r="A18" s="106"/>
      <c r="B18" s="106"/>
      <c r="C18" s="107" t="s">
        <v>42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8"/>
      <c r="O18" s="108"/>
      <c r="P18" s="108"/>
      <c r="Q18" s="108"/>
      <c r="R18" s="108"/>
      <c r="S18" s="108"/>
      <c r="T18" s="106"/>
      <c r="U18" s="106"/>
      <c r="V18" s="106"/>
      <c r="W18" s="106"/>
      <c r="X18" s="26" t="s">
        <v>29</v>
      </c>
      <c r="Y18" s="26"/>
      <c r="Z18" s="26"/>
      <c r="AA18" s="109">
        <f>+N17</f>
        <v>1250</v>
      </c>
      <c r="AB18" s="109"/>
      <c r="AC18" s="109"/>
      <c r="AD18" s="109"/>
      <c r="AE18" s="26" t="s">
        <v>30</v>
      </c>
      <c r="AF18" s="106"/>
      <c r="AG18" s="106"/>
      <c r="AH18" s="106"/>
      <c r="AI18" s="106"/>
      <c r="AJ18" s="106"/>
      <c r="AK18" s="106"/>
      <c r="AL18" s="106"/>
      <c r="AM18" s="106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</row>
    <row r="19" spans="1:50" x14ac:dyDescent="0.5">
      <c r="A19" s="113">
        <v>8</v>
      </c>
      <c r="B19" s="113"/>
      <c r="C19" s="110" t="s">
        <v>118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4">
        <v>43200</v>
      </c>
      <c r="O19" s="114"/>
      <c r="P19" s="114"/>
      <c r="Q19" s="114"/>
      <c r="R19" s="114"/>
      <c r="S19" s="114"/>
      <c r="T19" s="113" t="s">
        <v>27</v>
      </c>
      <c r="U19" s="113"/>
      <c r="V19" s="113"/>
      <c r="W19" s="113"/>
      <c r="X19" s="116" t="s">
        <v>119</v>
      </c>
      <c r="Y19" s="116"/>
      <c r="Z19" s="116"/>
      <c r="AA19" s="116"/>
      <c r="AB19" s="116"/>
      <c r="AC19" s="116"/>
      <c r="AD19" s="116"/>
      <c r="AE19" s="116"/>
      <c r="AF19" s="113" t="str">
        <f>+X19</f>
        <v>ร้านรัตนศักดิ์  ออดิโอ</v>
      </c>
      <c r="AG19" s="113"/>
      <c r="AH19" s="113"/>
      <c r="AI19" s="113"/>
      <c r="AJ19" s="113"/>
      <c r="AK19" s="113"/>
      <c r="AL19" s="113"/>
      <c r="AM19" s="113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</row>
    <row r="20" spans="1:50" x14ac:dyDescent="0.5">
      <c r="A20" s="106"/>
      <c r="B20" s="106"/>
      <c r="C20" s="107" t="s">
        <v>48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8"/>
      <c r="O20" s="108"/>
      <c r="P20" s="108"/>
      <c r="Q20" s="108"/>
      <c r="R20" s="108"/>
      <c r="S20" s="108"/>
      <c r="T20" s="106"/>
      <c r="U20" s="106"/>
      <c r="V20" s="106"/>
      <c r="W20" s="106"/>
      <c r="X20" s="26" t="s">
        <v>29</v>
      </c>
      <c r="Y20" s="26"/>
      <c r="Z20" s="26"/>
      <c r="AA20" s="109">
        <f>+N19</f>
        <v>43200</v>
      </c>
      <c r="AB20" s="109"/>
      <c r="AC20" s="109"/>
      <c r="AD20" s="109"/>
      <c r="AE20" s="26" t="s">
        <v>30</v>
      </c>
      <c r="AF20" s="106"/>
      <c r="AG20" s="106"/>
      <c r="AH20" s="106"/>
      <c r="AI20" s="106"/>
      <c r="AJ20" s="106"/>
      <c r="AK20" s="106"/>
      <c r="AL20" s="106"/>
      <c r="AM20" s="106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</row>
    <row r="21" spans="1:50" x14ac:dyDescent="0.5">
      <c r="A21" s="105">
        <v>9</v>
      </c>
      <c r="B21" s="105"/>
      <c r="C21" s="110" t="s">
        <v>120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1">
        <v>1400</v>
      </c>
      <c r="O21" s="111"/>
      <c r="P21" s="111"/>
      <c r="Q21" s="111"/>
      <c r="R21" s="111"/>
      <c r="S21" s="111"/>
      <c r="T21" s="113" t="s">
        <v>27</v>
      </c>
      <c r="U21" s="113"/>
      <c r="V21" s="113"/>
      <c r="W21" s="113"/>
      <c r="X21" s="112" t="s">
        <v>81</v>
      </c>
      <c r="Y21" s="112"/>
      <c r="Z21" s="112"/>
      <c r="AA21" s="112"/>
      <c r="AB21" s="112"/>
      <c r="AC21" s="112"/>
      <c r="AD21" s="112"/>
      <c r="AE21" s="112"/>
      <c r="AF21" s="105" t="str">
        <f>+X21</f>
        <v>ร้านทรัพย์สิน</v>
      </c>
      <c r="AG21" s="105"/>
      <c r="AH21" s="105"/>
      <c r="AI21" s="105"/>
      <c r="AJ21" s="105"/>
      <c r="AK21" s="105"/>
      <c r="AL21" s="105"/>
      <c r="AM21" s="105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</row>
    <row r="22" spans="1:50" x14ac:dyDescent="0.5">
      <c r="A22" s="106"/>
      <c r="B22" s="106"/>
      <c r="C22" s="107" t="s">
        <v>42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8"/>
      <c r="O22" s="108"/>
      <c r="P22" s="108"/>
      <c r="Q22" s="108"/>
      <c r="R22" s="108"/>
      <c r="S22" s="108"/>
      <c r="T22" s="106"/>
      <c r="U22" s="106"/>
      <c r="V22" s="106"/>
      <c r="W22" s="106"/>
      <c r="X22" s="26" t="s">
        <v>29</v>
      </c>
      <c r="Y22" s="26"/>
      <c r="Z22" s="26"/>
      <c r="AA22" s="109">
        <f>+N21</f>
        <v>1400</v>
      </c>
      <c r="AB22" s="109"/>
      <c r="AC22" s="109"/>
      <c r="AD22" s="109"/>
      <c r="AE22" s="26" t="s">
        <v>30</v>
      </c>
      <c r="AF22" s="106"/>
      <c r="AG22" s="106"/>
      <c r="AH22" s="106"/>
      <c r="AI22" s="106"/>
      <c r="AJ22" s="106"/>
      <c r="AK22" s="106"/>
      <c r="AL22" s="106"/>
      <c r="AM22" s="106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</row>
    <row r="23" spans="1:50" x14ac:dyDescent="0.5">
      <c r="A23" s="27"/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9"/>
      <c r="O23" s="29"/>
      <c r="P23" s="29"/>
      <c r="Q23" s="29"/>
      <c r="R23" s="29"/>
      <c r="S23" s="29"/>
      <c r="T23" s="27"/>
      <c r="U23" s="27"/>
      <c r="V23" s="27"/>
      <c r="W23" s="27"/>
      <c r="X23" s="30"/>
      <c r="Y23" s="30"/>
      <c r="Z23" s="30"/>
      <c r="AA23" s="31"/>
      <c r="AB23" s="31"/>
      <c r="AC23" s="31"/>
      <c r="AD23" s="31"/>
      <c r="AE23" s="30"/>
      <c r="AF23" s="27"/>
      <c r="AG23" s="27"/>
      <c r="AH23" s="27"/>
      <c r="AI23" s="27"/>
      <c r="AJ23" s="27"/>
      <c r="AK23" s="27"/>
      <c r="AL23" s="27"/>
      <c r="AM23" s="27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</row>
    <row r="24" spans="1:50" x14ac:dyDescent="0.5">
      <c r="A24" s="113">
        <v>10</v>
      </c>
      <c r="B24" s="113"/>
      <c r="C24" s="115" t="s">
        <v>121</v>
      </c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4">
        <v>2800</v>
      </c>
      <c r="O24" s="114"/>
      <c r="P24" s="114"/>
      <c r="Q24" s="114"/>
      <c r="R24" s="114"/>
      <c r="S24" s="114"/>
      <c r="T24" s="113" t="s">
        <v>27</v>
      </c>
      <c r="U24" s="113"/>
      <c r="V24" s="113"/>
      <c r="W24" s="113"/>
      <c r="X24" s="116" t="s">
        <v>114</v>
      </c>
      <c r="Y24" s="116"/>
      <c r="Z24" s="116"/>
      <c r="AA24" s="116"/>
      <c r="AB24" s="116"/>
      <c r="AC24" s="116"/>
      <c r="AD24" s="116"/>
      <c r="AE24" s="116"/>
      <c r="AF24" s="113" t="str">
        <f>+X24</f>
        <v>นางบัวผัด  กำแพงแก้ว</v>
      </c>
      <c r="AG24" s="113"/>
      <c r="AH24" s="113"/>
      <c r="AI24" s="113"/>
      <c r="AJ24" s="113"/>
      <c r="AK24" s="113"/>
      <c r="AL24" s="113"/>
      <c r="AM24" s="113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</row>
    <row r="25" spans="1:50" x14ac:dyDescent="0.5">
      <c r="A25" s="106"/>
      <c r="B25" s="106"/>
      <c r="C25" s="107" t="s">
        <v>42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8"/>
      <c r="O25" s="108"/>
      <c r="P25" s="108"/>
      <c r="Q25" s="108"/>
      <c r="R25" s="108"/>
      <c r="S25" s="108"/>
      <c r="T25" s="106"/>
      <c r="U25" s="106"/>
      <c r="V25" s="106"/>
      <c r="W25" s="106"/>
      <c r="X25" s="26" t="s">
        <v>29</v>
      </c>
      <c r="Y25" s="26"/>
      <c r="Z25" s="26"/>
      <c r="AA25" s="109">
        <f>+N24</f>
        <v>2800</v>
      </c>
      <c r="AB25" s="109"/>
      <c r="AC25" s="109"/>
      <c r="AD25" s="109"/>
      <c r="AE25" s="26" t="s">
        <v>30</v>
      </c>
      <c r="AF25" s="106"/>
      <c r="AG25" s="106"/>
      <c r="AH25" s="106"/>
      <c r="AI25" s="106"/>
      <c r="AJ25" s="106"/>
      <c r="AK25" s="106"/>
      <c r="AL25" s="106"/>
      <c r="AM25" s="106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</row>
    <row r="26" spans="1:50" x14ac:dyDescent="0.5">
      <c r="A26" s="105">
        <v>11</v>
      </c>
      <c r="B26" s="105"/>
      <c r="C26" s="110" t="s">
        <v>122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1">
        <v>5160</v>
      </c>
      <c r="O26" s="111"/>
      <c r="P26" s="111"/>
      <c r="Q26" s="111"/>
      <c r="R26" s="111"/>
      <c r="S26" s="111"/>
      <c r="T26" s="113" t="s">
        <v>27</v>
      </c>
      <c r="U26" s="113"/>
      <c r="V26" s="113"/>
      <c r="W26" s="113"/>
      <c r="X26" s="112" t="s">
        <v>123</v>
      </c>
      <c r="Y26" s="112"/>
      <c r="Z26" s="112"/>
      <c r="AA26" s="112"/>
      <c r="AB26" s="112"/>
      <c r="AC26" s="112"/>
      <c r="AD26" s="112"/>
      <c r="AE26" s="112"/>
      <c r="AF26" s="105" t="str">
        <f>+X26</f>
        <v>ร้านเกริก เอ็นเตอร์ไพรส์</v>
      </c>
      <c r="AG26" s="105"/>
      <c r="AH26" s="105"/>
      <c r="AI26" s="105"/>
      <c r="AJ26" s="105"/>
      <c r="AK26" s="105"/>
      <c r="AL26" s="105"/>
      <c r="AM26" s="105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</row>
    <row r="27" spans="1:50" x14ac:dyDescent="0.5">
      <c r="A27" s="106"/>
      <c r="B27" s="106"/>
      <c r="C27" s="107" t="s">
        <v>42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8"/>
      <c r="O27" s="108"/>
      <c r="P27" s="108"/>
      <c r="Q27" s="108"/>
      <c r="R27" s="108"/>
      <c r="S27" s="108"/>
      <c r="T27" s="106"/>
      <c r="U27" s="106"/>
      <c r="V27" s="106"/>
      <c r="W27" s="106"/>
      <c r="X27" s="26" t="s">
        <v>29</v>
      </c>
      <c r="Y27" s="26"/>
      <c r="Z27" s="26"/>
      <c r="AA27" s="109">
        <f>+N26</f>
        <v>5160</v>
      </c>
      <c r="AB27" s="109"/>
      <c r="AC27" s="109"/>
      <c r="AD27" s="109"/>
      <c r="AE27" s="26" t="s">
        <v>30</v>
      </c>
      <c r="AF27" s="106"/>
      <c r="AG27" s="106"/>
      <c r="AH27" s="106"/>
      <c r="AI27" s="106"/>
      <c r="AJ27" s="106"/>
      <c r="AK27" s="106"/>
      <c r="AL27" s="106"/>
      <c r="AM27" s="106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</row>
    <row r="28" spans="1:50" x14ac:dyDescent="0.5">
      <c r="A28" s="105">
        <v>12</v>
      </c>
      <c r="B28" s="105"/>
      <c r="C28" s="110" t="s">
        <v>124</v>
      </c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1">
        <v>740</v>
      </c>
      <c r="O28" s="111"/>
      <c r="P28" s="111"/>
      <c r="Q28" s="111"/>
      <c r="R28" s="111"/>
      <c r="S28" s="111"/>
      <c r="T28" s="113" t="s">
        <v>27</v>
      </c>
      <c r="U28" s="113"/>
      <c r="V28" s="113"/>
      <c r="W28" s="113"/>
      <c r="X28" s="112" t="s">
        <v>125</v>
      </c>
      <c r="Y28" s="112"/>
      <c r="Z28" s="112"/>
      <c r="AA28" s="112"/>
      <c r="AB28" s="112"/>
      <c r="AC28" s="112"/>
      <c r="AD28" s="112"/>
      <c r="AE28" s="112"/>
      <c r="AF28" s="105" t="str">
        <f>+X28</f>
        <v>นางสาวศรีวิไล  ประมวล</v>
      </c>
      <c r="AG28" s="105"/>
      <c r="AH28" s="105"/>
      <c r="AI28" s="105"/>
      <c r="AJ28" s="105"/>
      <c r="AK28" s="105"/>
      <c r="AL28" s="105"/>
      <c r="AM28" s="105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</row>
    <row r="29" spans="1:50" x14ac:dyDescent="0.5">
      <c r="A29" s="106"/>
      <c r="B29" s="106"/>
      <c r="C29" s="145" t="s">
        <v>42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8"/>
      <c r="O29" s="108"/>
      <c r="P29" s="108"/>
      <c r="Q29" s="108"/>
      <c r="R29" s="108"/>
      <c r="S29" s="108"/>
      <c r="T29" s="106"/>
      <c r="U29" s="106"/>
      <c r="V29" s="106"/>
      <c r="W29" s="106"/>
      <c r="X29" s="26" t="s">
        <v>29</v>
      </c>
      <c r="Y29" s="26"/>
      <c r="Z29" s="26"/>
      <c r="AA29" s="109">
        <f>+N28</f>
        <v>740</v>
      </c>
      <c r="AB29" s="109"/>
      <c r="AC29" s="109"/>
      <c r="AD29" s="109"/>
      <c r="AE29" s="26" t="s">
        <v>30</v>
      </c>
      <c r="AF29" s="106"/>
      <c r="AG29" s="106"/>
      <c r="AH29" s="106"/>
      <c r="AI29" s="106"/>
      <c r="AJ29" s="106"/>
      <c r="AK29" s="106"/>
      <c r="AL29" s="106"/>
      <c r="AM29" s="106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</row>
    <row r="30" spans="1:50" x14ac:dyDescent="0.5">
      <c r="A30" s="105">
        <v>13</v>
      </c>
      <c r="B30" s="105"/>
      <c r="C30" s="110" t="s">
        <v>126</v>
      </c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1">
        <v>4800</v>
      </c>
      <c r="O30" s="111"/>
      <c r="P30" s="111"/>
      <c r="Q30" s="111"/>
      <c r="R30" s="111"/>
      <c r="S30" s="111"/>
      <c r="T30" s="113" t="s">
        <v>27</v>
      </c>
      <c r="U30" s="113"/>
      <c r="V30" s="113"/>
      <c r="W30" s="113"/>
      <c r="X30" s="112" t="s">
        <v>127</v>
      </c>
      <c r="Y30" s="112"/>
      <c r="Z30" s="112"/>
      <c r="AA30" s="112"/>
      <c r="AB30" s="112"/>
      <c r="AC30" s="112"/>
      <c r="AD30" s="112"/>
      <c r="AE30" s="112"/>
      <c r="AF30" s="105" t="str">
        <f>+X30</f>
        <v>สากลการเกษตร 2013</v>
      </c>
      <c r="AG30" s="105"/>
      <c r="AH30" s="105"/>
      <c r="AI30" s="105"/>
      <c r="AJ30" s="105"/>
      <c r="AK30" s="105"/>
      <c r="AL30" s="105"/>
      <c r="AM30" s="105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</row>
    <row r="31" spans="1:50" x14ac:dyDescent="0.5">
      <c r="A31" s="106"/>
      <c r="B31" s="106"/>
      <c r="C31" s="107" t="s">
        <v>42</v>
      </c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8"/>
      <c r="O31" s="108"/>
      <c r="P31" s="108"/>
      <c r="Q31" s="108"/>
      <c r="R31" s="108"/>
      <c r="S31" s="108"/>
      <c r="T31" s="106"/>
      <c r="U31" s="106"/>
      <c r="V31" s="106"/>
      <c r="W31" s="106"/>
      <c r="X31" s="26" t="s">
        <v>29</v>
      </c>
      <c r="Y31" s="26"/>
      <c r="Z31" s="26"/>
      <c r="AA31" s="109">
        <f>+N30</f>
        <v>4800</v>
      </c>
      <c r="AB31" s="109"/>
      <c r="AC31" s="109"/>
      <c r="AD31" s="109"/>
      <c r="AE31" s="26" t="s">
        <v>30</v>
      </c>
      <c r="AF31" s="106"/>
      <c r="AG31" s="106"/>
      <c r="AH31" s="106"/>
      <c r="AI31" s="106"/>
      <c r="AJ31" s="106"/>
      <c r="AK31" s="106"/>
      <c r="AL31" s="106"/>
      <c r="AM31" s="106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</row>
    <row r="32" spans="1:50" x14ac:dyDescent="0.5">
      <c r="A32" s="105">
        <v>14</v>
      </c>
      <c r="B32" s="105"/>
      <c r="C32" s="110" t="s">
        <v>128</v>
      </c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1">
        <v>800</v>
      </c>
      <c r="O32" s="111"/>
      <c r="P32" s="111"/>
      <c r="Q32" s="111"/>
      <c r="R32" s="111"/>
      <c r="S32" s="111"/>
      <c r="T32" s="113" t="s">
        <v>27</v>
      </c>
      <c r="U32" s="113"/>
      <c r="V32" s="113"/>
      <c r="W32" s="113"/>
      <c r="X32" s="112" t="s">
        <v>84</v>
      </c>
      <c r="Y32" s="112"/>
      <c r="Z32" s="112"/>
      <c r="AA32" s="112"/>
      <c r="AB32" s="112"/>
      <c r="AC32" s="112"/>
      <c r="AD32" s="112"/>
      <c r="AE32" s="112"/>
      <c r="AF32" s="105" t="str">
        <f>+X32</f>
        <v>หจก.มิวนิค</v>
      </c>
      <c r="AG32" s="105"/>
      <c r="AH32" s="105"/>
      <c r="AI32" s="105"/>
      <c r="AJ32" s="105"/>
      <c r="AK32" s="105"/>
      <c r="AL32" s="105"/>
      <c r="AM32" s="105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</row>
    <row r="33" spans="1:50" x14ac:dyDescent="0.5">
      <c r="A33" s="106"/>
      <c r="B33" s="106"/>
      <c r="C33" s="107" t="s">
        <v>42</v>
      </c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8"/>
      <c r="O33" s="108"/>
      <c r="P33" s="108"/>
      <c r="Q33" s="108"/>
      <c r="R33" s="108"/>
      <c r="S33" s="108"/>
      <c r="T33" s="106"/>
      <c r="U33" s="106"/>
      <c r="V33" s="106"/>
      <c r="W33" s="106"/>
      <c r="X33" s="26" t="s">
        <v>29</v>
      </c>
      <c r="Y33" s="26"/>
      <c r="Z33" s="26"/>
      <c r="AA33" s="109">
        <f>+N32</f>
        <v>800</v>
      </c>
      <c r="AB33" s="109"/>
      <c r="AC33" s="109"/>
      <c r="AD33" s="109"/>
      <c r="AE33" s="26" t="s">
        <v>30</v>
      </c>
      <c r="AF33" s="106"/>
      <c r="AG33" s="106"/>
      <c r="AH33" s="106"/>
      <c r="AI33" s="106"/>
      <c r="AJ33" s="106"/>
      <c r="AK33" s="106"/>
      <c r="AL33" s="106"/>
      <c r="AM33" s="106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</row>
    <row r="34" spans="1:50" x14ac:dyDescent="0.5">
      <c r="A34" s="105">
        <v>15</v>
      </c>
      <c r="B34" s="105"/>
      <c r="C34" s="110" t="s">
        <v>54</v>
      </c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1">
        <v>10643.1</v>
      </c>
      <c r="O34" s="111"/>
      <c r="P34" s="111"/>
      <c r="Q34" s="111"/>
      <c r="R34" s="111"/>
      <c r="S34" s="111"/>
      <c r="T34" s="113" t="s">
        <v>27</v>
      </c>
      <c r="U34" s="113"/>
      <c r="V34" s="113"/>
      <c r="W34" s="113"/>
      <c r="X34" s="112" t="s">
        <v>41</v>
      </c>
      <c r="Y34" s="112"/>
      <c r="Z34" s="112"/>
      <c r="AA34" s="112"/>
      <c r="AB34" s="112"/>
      <c r="AC34" s="112"/>
      <c r="AD34" s="112"/>
      <c r="AE34" s="112"/>
      <c r="AF34" s="105" t="str">
        <f>+X34</f>
        <v>หจก.เด่นห้าปิโตรเลียม</v>
      </c>
      <c r="AG34" s="105"/>
      <c r="AH34" s="105"/>
      <c r="AI34" s="105"/>
      <c r="AJ34" s="105"/>
      <c r="AK34" s="105"/>
      <c r="AL34" s="105"/>
      <c r="AM34" s="105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</row>
    <row r="35" spans="1:50" x14ac:dyDescent="0.5">
      <c r="A35" s="106"/>
      <c r="B35" s="106"/>
      <c r="C35" s="107" t="s">
        <v>42</v>
      </c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8"/>
      <c r="O35" s="108"/>
      <c r="P35" s="108"/>
      <c r="Q35" s="108"/>
      <c r="R35" s="108"/>
      <c r="S35" s="108"/>
      <c r="T35" s="106"/>
      <c r="U35" s="106"/>
      <c r="V35" s="106"/>
      <c r="W35" s="106"/>
      <c r="X35" s="26" t="s">
        <v>29</v>
      </c>
      <c r="Y35" s="26"/>
      <c r="Z35" s="26"/>
      <c r="AA35" s="109">
        <f>+N34</f>
        <v>10643.1</v>
      </c>
      <c r="AB35" s="109"/>
      <c r="AC35" s="109"/>
      <c r="AD35" s="109"/>
      <c r="AE35" s="26" t="s">
        <v>30</v>
      </c>
      <c r="AF35" s="106"/>
      <c r="AG35" s="106"/>
      <c r="AH35" s="106"/>
      <c r="AI35" s="106"/>
      <c r="AJ35" s="106"/>
      <c r="AK35" s="106"/>
      <c r="AL35" s="106"/>
      <c r="AM35" s="106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</row>
    <row r="36" spans="1:50" x14ac:dyDescent="0.5">
      <c r="A36" s="105">
        <v>16</v>
      </c>
      <c r="B36" s="105"/>
      <c r="C36" s="110" t="s">
        <v>86</v>
      </c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1">
        <v>5948.1</v>
      </c>
      <c r="O36" s="111"/>
      <c r="P36" s="111"/>
      <c r="Q36" s="111"/>
      <c r="R36" s="111"/>
      <c r="S36" s="111"/>
      <c r="T36" s="113" t="s">
        <v>27</v>
      </c>
      <c r="U36" s="113"/>
      <c r="V36" s="113"/>
      <c r="W36" s="113"/>
      <c r="X36" s="112" t="s">
        <v>41</v>
      </c>
      <c r="Y36" s="112"/>
      <c r="Z36" s="112"/>
      <c r="AA36" s="112"/>
      <c r="AB36" s="112"/>
      <c r="AC36" s="112"/>
      <c r="AD36" s="112"/>
      <c r="AE36" s="112"/>
      <c r="AF36" s="105" t="str">
        <f>+X36</f>
        <v>หจก.เด่นห้าปิโตรเลียม</v>
      </c>
      <c r="AG36" s="105"/>
      <c r="AH36" s="105"/>
      <c r="AI36" s="105"/>
      <c r="AJ36" s="105"/>
      <c r="AK36" s="105"/>
      <c r="AL36" s="105"/>
      <c r="AM36" s="105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</row>
    <row r="37" spans="1:50" x14ac:dyDescent="0.5">
      <c r="A37" s="106"/>
      <c r="B37" s="106"/>
      <c r="C37" s="107" t="s">
        <v>52</v>
      </c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8"/>
      <c r="O37" s="108"/>
      <c r="P37" s="108"/>
      <c r="Q37" s="108"/>
      <c r="R37" s="108"/>
      <c r="S37" s="108"/>
      <c r="T37" s="106"/>
      <c r="U37" s="106"/>
      <c r="V37" s="106"/>
      <c r="W37" s="106"/>
      <c r="X37" s="26" t="s">
        <v>29</v>
      </c>
      <c r="Y37" s="26"/>
      <c r="Z37" s="26"/>
      <c r="AA37" s="109">
        <f>+N36</f>
        <v>5948.1</v>
      </c>
      <c r="AB37" s="109"/>
      <c r="AC37" s="109"/>
      <c r="AD37" s="109"/>
      <c r="AE37" s="26" t="s">
        <v>30</v>
      </c>
      <c r="AF37" s="106"/>
      <c r="AG37" s="106"/>
      <c r="AH37" s="106"/>
      <c r="AI37" s="106"/>
      <c r="AJ37" s="106"/>
      <c r="AK37" s="106"/>
      <c r="AL37" s="106"/>
      <c r="AM37" s="106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</row>
    <row r="38" spans="1:50" x14ac:dyDescent="0.5">
      <c r="A38" s="105">
        <v>17</v>
      </c>
      <c r="B38" s="105"/>
      <c r="C38" s="110" t="s">
        <v>129</v>
      </c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1">
        <v>1845</v>
      </c>
      <c r="O38" s="111"/>
      <c r="P38" s="111"/>
      <c r="Q38" s="111"/>
      <c r="R38" s="111"/>
      <c r="S38" s="111"/>
      <c r="T38" s="113" t="s">
        <v>27</v>
      </c>
      <c r="U38" s="113"/>
      <c r="V38" s="113"/>
      <c r="W38" s="113"/>
      <c r="X38" s="112" t="s">
        <v>50</v>
      </c>
      <c r="Y38" s="112"/>
      <c r="Z38" s="112"/>
      <c r="AA38" s="112"/>
      <c r="AB38" s="112"/>
      <c r="AC38" s="112"/>
      <c r="AD38" s="112"/>
      <c r="AE38" s="112"/>
      <c r="AF38" s="105" t="str">
        <f>+X38</f>
        <v>น้ำดื่มสายรุ้ง</v>
      </c>
      <c r="AG38" s="105"/>
      <c r="AH38" s="105"/>
      <c r="AI38" s="105"/>
      <c r="AJ38" s="105"/>
      <c r="AK38" s="105"/>
      <c r="AL38" s="105"/>
      <c r="AM38" s="105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</row>
    <row r="39" spans="1:50" x14ac:dyDescent="0.5">
      <c r="A39" s="106"/>
      <c r="B39" s="106"/>
      <c r="C39" s="107" t="s">
        <v>48</v>
      </c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8"/>
      <c r="O39" s="108"/>
      <c r="P39" s="108"/>
      <c r="Q39" s="108"/>
      <c r="R39" s="108"/>
      <c r="S39" s="108"/>
      <c r="T39" s="106"/>
      <c r="U39" s="106"/>
      <c r="V39" s="106"/>
      <c r="W39" s="106"/>
      <c r="X39" s="26" t="s">
        <v>29</v>
      </c>
      <c r="Y39" s="26"/>
      <c r="Z39" s="26"/>
      <c r="AA39" s="109">
        <f>+N38</f>
        <v>1845</v>
      </c>
      <c r="AB39" s="109"/>
      <c r="AC39" s="109"/>
      <c r="AD39" s="109"/>
      <c r="AE39" s="26" t="s">
        <v>30</v>
      </c>
      <c r="AF39" s="106"/>
      <c r="AG39" s="106"/>
      <c r="AH39" s="106"/>
      <c r="AI39" s="106"/>
      <c r="AJ39" s="106"/>
      <c r="AK39" s="106"/>
      <c r="AL39" s="106"/>
      <c r="AM39" s="106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</row>
    <row r="40" spans="1:50" x14ac:dyDescent="0.5">
      <c r="A40" s="105">
        <v>18</v>
      </c>
      <c r="B40" s="105"/>
      <c r="C40" s="110" t="s">
        <v>130</v>
      </c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1">
        <v>20000</v>
      </c>
      <c r="O40" s="111"/>
      <c r="P40" s="111"/>
      <c r="Q40" s="111"/>
      <c r="R40" s="111"/>
      <c r="S40" s="111"/>
      <c r="T40" s="113" t="s">
        <v>34</v>
      </c>
      <c r="U40" s="113"/>
      <c r="V40" s="113"/>
      <c r="W40" s="113"/>
      <c r="X40" s="112" t="s">
        <v>131</v>
      </c>
      <c r="Y40" s="112"/>
      <c r="Z40" s="112"/>
      <c r="AA40" s="112"/>
      <c r="AB40" s="112"/>
      <c r="AC40" s="112"/>
      <c r="AD40" s="112"/>
      <c r="AE40" s="112"/>
      <c r="AF40" s="105" t="str">
        <f>+X40</f>
        <v>CHIANGRAI  ENTER  SOFT</v>
      </c>
      <c r="AG40" s="105"/>
      <c r="AH40" s="105"/>
      <c r="AI40" s="105"/>
      <c r="AJ40" s="105"/>
      <c r="AK40" s="105"/>
      <c r="AL40" s="105"/>
      <c r="AM40" s="105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</row>
    <row r="41" spans="1:50" x14ac:dyDescent="0.5">
      <c r="A41" s="106"/>
      <c r="B41" s="106"/>
      <c r="C41" s="107" t="s">
        <v>42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8"/>
      <c r="O41" s="108"/>
      <c r="P41" s="108"/>
      <c r="Q41" s="108"/>
      <c r="R41" s="108"/>
      <c r="S41" s="108"/>
      <c r="T41" s="106"/>
      <c r="U41" s="106"/>
      <c r="V41" s="106"/>
      <c r="W41" s="106"/>
      <c r="X41" s="26" t="s">
        <v>29</v>
      </c>
      <c r="Y41" s="26"/>
      <c r="Z41" s="26"/>
      <c r="AA41" s="109">
        <f>+N40</f>
        <v>20000</v>
      </c>
      <c r="AB41" s="109"/>
      <c r="AC41" s="109"/>
      <c r="AD41" s="109"/>
      <c r="AE41" s="26" t="s">
        <v>30</v>
      </c>
      <c r="AF41" s="106"/>
      <c r="AG41" s="106"/>
      <c r="AH41" s="106"/>
      <c r="AI41" s="106"/>
      <c r="AJ41" s="106"/>
      <c r="AK41" s="106"/>
      <c r="AL41" s="106"/>
      <c r="AM41" s="106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</row>
    <row r="42" spans="1:50" x14ac:dyDescent="0.5">
      <c r="A42" s="27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9"/>
      <c r="O42" s="29"/>
      <c r="P42" s="29"/>
      <c r="Q42" s="29"/>
      <c r="R42" s="29"/>
      <c r="S42" s="29"/>
      <c r="T42" s="27"/>
      <c r="U42" s="27"/>
      <c r="V42" s="27"/>
      <c r="W42" s="27"/>
      <c r="X42" s="30"/>
      <c r="Y42" s="30"/>
      <c r="Z42" s="30"/>
      <c r="AA42" s="31"/>
      <c r="AB42" s="31"/>
      <c r="AC42" s="31"/>
      <c r="AD42" s="31"/>
      <c r="AE42" s="30"/>
      <c r="AF42" s="27"/>
      <c r="AG42" s="27"/>
      <c r="AH42" s="27"/>
      <c r="AI42" s="27"/>
      <c r="AJ42" s="27"/>
      <c r="AK42" s="27"/>
      <c r="AL42" s="27"/>
      <c r="AM42" s="27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</row>
    <row r="43" spans="1:50" x14ac:dyDescent="0.5">
      <c r="A43" s="113">
        <v>19</v>
      </c>
      <c r="B43" s="113"/>
      <c r="C43" s="115" t="s">
        <v>132</v>
      </c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4">
        <v>10500</v>
      </c>
      <c r="O43" s="114"/>
      <c r="P43" s="114"/>
      <c r="Q43" s="114"/>
      <c r="R43" s="114"/>
      <c r="S43" s="114"/>
      <c r="T43" s="113" t="s">
        <v>34</v>
      </c>
      <c r="U43" s="113"/>
      <c r="V43" s="113"/>
      <c r="W43" s="113"/>
      <c r="X43" s="116" t="s">
        <v>133</v>
      </c>
      <c r="Y43" s="116"/>
      <c r="Z43" s="116"/>
      <c r="AA43" s="116"/>
      <c r="AB43" s="116"/>
      <c r="AC43" s="116"/>
      <c r="AD43" s="116"/>
      <c r="AE43" s="116"/>
      <c r="AF43" s="113" t="str">
        <f>+X43</f>
        <v>นางสาวสุรีย์  สุวรรณไทย</v>
      </c>
      <c r="AG43" s="113"/>
      <c r="AH43" s="113"/>
      <c r="AI43" s="113"/>
      <c r="AJ43" s="113"/>
      <c r="AK43" s="113"/>
      <c r="AL43" s="113"/>
      <c r="AM43" s="113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</row>
    <row r="44" spans="1:50" x14ac:dyDescent="0.5">
      <c r="A44" s="106"/>
      <c r="B44" s="106"/>
      <c r="C44" s="107" t="s">
        <v>42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8"/>
      <c r="P44" s="108"/>
      <c r="Q44" s="108"/>
      <c r="R44" s="108"/>
      <c r="S44" s="108"/>
      <c r="T44" s="106"/>
      <c r="U44" s="106"/>
      <c r="V44" s="106"/>
      <c r="W44" s="106"/>
      <c r="X44" s="26" t="s">
        <v>29</v>
      </c>
      <c r="Y44" s="26"/>
      <c r="Z44" s="26"/>
      <c r="AA44" s="109">
        <f>+N43</f>
        <v>10500</v>
      </c>
      <c r="AB44" s="109"/>
      <c r="AC44" s="109"/>
      <c r="AD44" s="109"/>
      <c r="AE44" s="26" t="s">
        <v>30</v>
      </c>
      <c r="AF44" s="106"/>
      <c r="AG44" s="106"/>
      <c r="AH44" s="106"/>
      <c r="AI44" s="106"/>
      <c r="AJ44" s="106"/>
      <c r="AK44" s="106"/>
      <c r="AL44" s="106"/>
      <c r="AM44" s="106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</row>
    <row r="45" spans="1:50" x14ac:dyDescent="0.5">
      <c r="A45" s="105">
        <v>20</v>
      </c>
      <c r="B45" s="105"/>
      <c r="C45" s="110" t="s">
        <v>134</v>
      </c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1">
        <v>9000</v>
      </c>
      <c r="O45" s="111"/>
      <c r="P45" s="111"/>
      <c r="Q45" s="111"/>
      <c r="R45" s="111"/>
      <c r="S45" s="111"/>
      <c r="T45" s="105" t="s">
        <v>34</v>
      </c>
      <c r="U45" s="105"/>
      <c r="V45" s="105"/>
      <c r="W45" s="105"/>
      <c r="X45" s="112" t="s">
        <v>135</v>
      </c>
      <c r="Y45" s="112"/>
      <c r="Z45" s="112"/>
      <c r="AA45" s="112"/>
      <c r="AB45" s="112"/>
      <c r="AC45" s="112"/>
      <c r="AD45" s="112"/>
      <c r="AE45" s="112"/>
      <c r="AF45" s="105" t="str">
        <f>+X45</f>
        <v>นางสิริพร  แก้วเขียว</v>
      </c>
      <c r="AG45" s="105"/>
      <c r="AH45" s="105"/>
      <c r="AI45" s="105"/>
      <c r="AJ45" s="105"/>
      <c r="AK45" s="105"/>
      <c r="AL45" s="105"/>
      <c r="AM45" s="105"/>
      <c r="AN45" s="68">
        <f>+N45-AA46</f>
        <v>0</v>
      </c>
      <c r="AO45" s="64"/>
      <c r="AP45" s="64"/>
      <c r="AQ45" s="64"/>
      <c r="AR45" s="64"/>
      <c r="AS45" s="64"/>
      <c r="AT45" s="64"/>
      <c r="AU45" s="64"/>
      <c r="AV45" s="64"/>
      <c r="AW45" s="64"/>
      <c r="AX45" s="64"/>
    </row>
    <row r="46" spans="1:50" x14ac:dyDescent="0.5">
      <c r="A46" s="106"/>
      <c r="B46" s="106"/>
      <c r="C46" s="107" t="s">
        <v>51</v>
      </c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8"/>
      <c r="O46" s="108"/>
      <c r="P46" s="108"/>
      <c r="Q46" s="108"/>
      <c r="R46" s="108"/>
      <c r="S46" s="108"/>
      <c r="T46" s="106"/>
      <c r="U46" s="106"/>
      <c r="V46" s="106"/>
      <c r="W46" s="106"/>
      <c r="X46" s="26" t="s">
        <v>29</v>
      </c>
      <c r="Y46" s="26"/>
      <c r="Z46" s="26"/>
      <c r="AA46" s="109">
        <f>+N45</f>
        <v>9000</v>
      </c>
      <c r="AB46" s="109"/>
      <c r="AC46" s="109"/>
      <c r="AD46" s="109"/>
      <c r="AE46" s="26" t="s">
        <v>30</v>
      </c>
      <c r="AF46" s="106"/>
      <c r="AG46" s="106"/>
      <c r="AH46" s="106"/>
      <c r="AI46" s="106"/>
      <c r="AJ46" s="106"/>
      <c r="AK46" s="106"/>
      <c r="AL46" s="106"/>
      <c r="AM46" s="106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</row>
    <row r="47" spans="1:50" x14ac:dyDescent="0.5">
      <c r="A47" s="105">
        <v>21</v>
      </c>
      <c r="B47" s="105"/>
      <c r="C47" s="110" t="s">
        <v>136</v>
      </c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1">
        <v>1500</v>
      </c>
      <c r="O47" s="111"/>
      <c r="P47" s="111"/>
      <c r="Q47" s="111"/>
      <c r="R47" s="111"/>
      <c r="S47" s="111"/>
      <c r="T47" s="113" t="s">
        <v>34</v>
      </c>
      <c r="U47" s="113"/>
      <c r="V47" s="113"/>
      <c r="W47" s="113"/>
      <c r="X47" s="112" t="s">
        <v>111</v>
      </c>
      <c r="Y47" s="112"/>
      <c r="Z47" s="112"/>
      <c r="AA47" s="112"/>
      <c r="AB47" s="112"/>
      <c r="AC47" s="112"/>
      <c r="AD47" s="112"/>
      <c r="AE47" s="112"/>
      <c r="AF47" s="105" t="str">
        <f>+X47</f>
        <v>หนังสือพิมพ์รวมพลังเชียงราย</v>
      </c>
      <c r="AG47" s="105"/>
      <c r="AH47" s="105"/>
      <c r="AI47" s="105"/>
      <c r="AJ47" s="105"/>
      <c r="AK47" s="105"/>
      <c r="AL47" s="105"/>
      <c r="AM47" s="105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</row>
    <row r="48" spans="1:50" x14ac:dyDescent="0.5">
      <c r="A48" s="106"/>
      <c r="B48" s="106"/>
      <c r="C48" s="107" t="s">
        <v>42</v>
      </c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8"/>
      <c r="O48" s="108"/>
      <c r="P48" s="108"/>
      <c r="Q48" s="108"/>
      <c r="R48" s="108"/>
      <c r="S48" s="108"/>
      <c r="T48" s="106"/>
      <c r="U48" s="106"/>
      <c r="V48" s="106"/>
      <c r="W48" s="106"/>
      <c r="X48" s="26" t="s">
        <v>29</v>
      </c>
      <c r="Y48" s="26"/>
      <c r="Z48" s="26"/>
      <c r="AA48" s="109">
        <f>+N47</f>
        <v>1500</v>
      </c>
      <c r="AB48" s="109"/>
      <c r="AC48" s="109"/>
      <c r="AD48" s="109"/>
      <c r="AE48" s="26" t="s">
        <v>30</v>
      </c>
      <c r="AF48" s="106"/>
      <c r="AG48" s="106"/>
      <c r="AH48" s="106"/>
      <c r="AI48" s="106"/>
      <c r="AJ48" s="106"/>
      <c r="AK48" s="106"/>
      <c r="AL48" s="106"/>
      <c r="AM48" s="106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</row>
    <row r="49" spans="1:50" x14ac:dyDescent="0.5">
      <c r="A49" s="105">
        <v>22</v>
      </c>
      <c r="B49" s="105"/>
      <c r="C49" s="107" t="s">
        <v>137</v>
      </c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11">
        <v>4400</v>
      </c>
      <c r="O49" s="111"/>
      <c r="P49" s="111"/>
      <c r="Q49" s="111"/>
      <c r="R49" s="111"/>
      <c r="S49" s="111"/>
      <c r="T49" s="105" t="s">
        <v>34</v>
      </c>
      <c r="U49" s="105"/>
      <c r="V49" s="105"/>
      <c r="W49" s="105"/>
      <c r="X49" s="112" t="s">
        <v>138</v>
      </c>
      <c r="Y49" s="112"/>
      <c r="Z49" s="112"/>
      <c r="AA49" s="112"/>
      <c r="AB49" s="112"/>
      <c r="AC49" s="112"/>
      <c r="AD49" s="112"/>
      <c r="AE49" s="112"/>
      <c r="AF49" s="105" t="str">
        <f>+X49</f>
        <v>นางกรกนก  เกษมราษฎร์</v>
      </c>
      <c r="AG49" s="105"/>
      <c r="AH49" s="105"/>
      <c r="AI49" s="105"/>
      <c r="AJ49" s="105"/>
      <c r="AK49" s="105"/>
      <c r="AL49" s="105"/>
      <c r="AM49" s="105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</row>
    <row r="50" spans="1:50" x14ac:dyDescent="0.5">
      <c r="A50" s="106"/>
      <c r="B50" s="106"/>
      <c r="C50" s="107" t="s">
        <v>42</v>
      </c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8"/>
      <c r="O50" s="108"/>
      <c r="P50" s="108"/>
      <c r="Q50" s="108"/>
      <c r="R50" s="108"/>
      <c r="S50" s="108"/>
      <c r="T50" s="106"/>
      <c r="U50" s="106"/>
      <c r="V50" s="106"/>
      <c r="W50" s="106"/>
      <c r="X50" s="26" t="s">
        <v>29</v>
      </c>
      <c r="Y50" s="26"/>
      <c r="Z50" s="26"/>
      <c r="AA50" s="109">
        <f>+N49</f>
        <v>4400</v>
      </c>
      <c r="AB50" s="109"/>
      <c r="AC50" s="109"/>
      <c r="AD50" s="109"/>
      <c r="AE50" s="26" t="s">
        <v>30</v>
      </c>
      <c r="AF50" s="106"/>
      <c r="AG50" s="106"/>
      <c r="AH50" s="106"/>
      <c r="AI50" s="106"/>
      <c r="AJ50" s="106"/>
      <c r="AK50" s="106"/>
      <c r="AL50" s="106"/>
      <c r="AM50" s="106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</row>
    <row r="51" spans="1:50" x14ac:dyDescent="0.5">
      <c r="A51" s="105">
        <v>23</v>
      </c>
      <c r="B51" s="105"/>
      <c r="C51" s="110" t="s">
        <v>139</v>
      </c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1">
        <v>300</v>
      </c>
      <c r="O51" s="111"/>
      <c r="P51" s="111"/>
      <c r="Q51" s="111"/>
      <c r="R51" s="111"/>
      <c r="S51" s="111"/>
      <c r="T51" s="105" t="s">
        <v>34</v>
      </c>
      <c r="U51" s="105"/>
      <c r="V51" s="105"/>
      <c r="W51" s="105"/>
      <c r="X51" s="112" t="s">
        <v>56</v>
      </c>
      <c r="Y51" s="112"/>
      <c r="Z51" s="112"/>
      <c r="AA51" s="112"/>
      <c r="AB51" s="112"/>
      <c r="AC51" s="112"/>
      <c r="AD51" s="112"/>
      <c r="AE51" s="112"/>
      <c r="AF51" s="105" t="str">
        <f>+X51</f>
        <v>ร้านที.พี  กราฟฟิก</v>
      </c>
      <c r="AG51" s="105"/>
      <c r="AH51" s="105"/>
      <c r="AI51" s="105"/>
      <c r="AJ51" s="105"/>
      <c r="AK51" s="105"/>
      <c r="AL51" s="105"/>
      <c r="AM51" s="105"/>
      <c r="AN51" s="68">
        <f>+N51-AA52</f>
        <v>0</v>
      </c>
      <c r="AO51" s="64"/>
      <c r="AP51" s="64"/>
      <c r="AQ51" s="64"/>
      <c r="AR51" s="64"/>
      <c r="AS51" s="64"/>
      <c r="AT51" s="64"/>
      <c r="AU51" s="64"/>
      <c r="AV51" s="64"/>
      <c r="AW51" s="64"/>
      <c r="AX51" s="64"/>
    </row>
    <row r="52" spans="1:50" x14ac:dyDescent="0.5">
      <c r="A52" s="106"/>
      <c r="B52" s="106"/>
      <c r="C52" s="107" t="s">
        <v>42</v>
      </c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8"/>
      <c r="O52" s="108"/>
      <c r="P52" s="108"/>
      <c r="Q52" s="108"/>
      <c r="R52" s="108"/>
      <c r="S52" s="108"/>
      <c r="T52" s="106"/>
      <c r="U52" s="106"/>
      <c r="V52" s="106"/>
      <c r="W52" s="106"/>
      <c r="X52" s="26" t="s">
        <v>29</v>
      </c>
      <c r="Y52" s="26"/>
      <c r="Z52" s="26"/>
      <c r="AA52" s="109">
        <f>+N51</f>
        <v>300</v>
      </c>
      <c r="AB52" s="109"/>
      <c r="AC52" s="109"/>
      <c r="AD52" s="109"/>
      <c r="AE52" s="26" t="s">
        <v>30</v>
      </c>
      <c r="AF52" s="106"/>
      <c r="AG52" s="106"/>
      <c r="AH52" s="106"/>
      <c r="AI52" s="106"/>
      <c r="AJ52" s="106"/>
      <c r="AK52" s="106"/>
      <c r="AL52" s="106"/>
      <c r="AM52" s="106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</row>
    <row r="53" spans="1:50" x14ac:dyDescent="0.5">
      <c r="A53" s="105">
        <v>24</v>
      </c>
      <c r="B53" s="105"/>
      <c r="C53" s="110" t="s">
        <v>140</v>
      </c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1">
        <v>27150</v>
      </c>
      <c r="O53" s="111"/>
      <c r="P53" s="111"/>
      <c r="Q53" s="111"/>
      <c r="R53" s="111"/>
      <c r="S53" s="111"/>
      <c r="T53" s="105" t="s">
        <v>34</v>
      </c>
      <c r="U53" s="105"/>
      <c r="V53" s="105"/>
      <c r="W53" s="105"/>
      <c r="X53" s="112" t="s">
        <v>55</v>
      </c>
      <c r="Y53" s="112"/>
      <c r="Z53" s="112"/>
      <c r="AA53" s="112"/>
      <c r="AB53" s="112"/>
      <c r="AC53" s="112"/>
      <c r="AD53" s="112"/>
      <c r="AE53" s="112"/>
      <c r="AF53" s="105" t="str">
        <f>+X53</f>
        <v>นายสำราญ  อุปนันไชย</v>
      </c>
      <c r="AG53" s="105"/>
      <c r="AH53" s="105"/>
      <c r="AI53" s="105"/>
      <c r="AJ53" s="105"/>
      <c r="AK53" s="105"/>
      <c r="AL53" s="105"/>
      <c r="AM53" s="105"/>
      <c r="AN53" s="68">
        <f>+N53-AA54</f>
        <v>0</v>
      </c>
      <c r="AO53" s="64"/>
      <c r="AP53" s="64"/>
      <c r="AQ53" s="64"/>
      <c r="AR53" s="64"/>
      <c r="AS53" s="64"/>
      <c r="AT53" s="64"/>
      <c r="AU53" s="64"/>
      <c r="AV53" s="64"/>
      <c r="AW53" s="64"/>
      <c r="AX53" s="64"/>
    </row>
    <row r="54" spans="1:50" x14ac:dyDescent="0.5">
      <c r="A54" s="106"/>
      <c r="B54" s="106"/>
      <c r="C54" s="107" t="s">
        <v>42</v>
      </c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8"/>
      <c r="O54" s="108"/>
      <c r="P54" s="108"/>
      <c r="Q54" s="108"/>
      <c r="R54" s="108"/>
      <c r="S54" s="108"/>
      <c r="T54" s="106"/>
      <c r="U54" s="106"/>
      <c r="V54" s="106"/>
      <c r="W54" s="106"/>
      <c r="X54" s="26" t="s">
        <v>29</v>
      </c>
      <c r="Y54" s="26"/>
      <c r="Z54" s="26"/>
      <c r="AA54" s="109">
        <f>+N53</f>
        <v>27150</v>
      </c>
      <c r="AB54" s="109"/>
      <c r="AC54" s="109"/>
      <c r="AD54" s="109"/>
      <c r="AE54" s="26" t="s">
        <v>30</v>
      </c>
      <c r="AF54" s="106"/>
      <c r="AG54" s="106"/>
      <c r="AH54" s="106"/>
      <c r="AI54" s="106"/>
      <c r="AJ54" s="106"/>
      <c r="AK54" s="106"/>
      <c r="AL54" s="106"/>
      <c r="AM54" s="106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</row>
    <row r="55" spans="1:50" x14ac:dyDescent="0.5">
      <c r="A55" s="105">
        <v>25</v>
      </c>
      <c r="B55" s="105"/>
      <c r="C55" s="110" t="s">
        <v>141</v>
      </c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1">
        <v>11000</v>
      </c>
      <c r="O55" s="111"/>
      <c r="P55" s="111"/>
      <c r="Q55" s="111"/>
      <c r="R55" s="111"/>
      <c r="S55" s="111"/>
      <c r="T55" s="105" t="s">
        <v>34</v>
      </c>
      <c r="U55" s="105"/>
      <c r="V55" s="105"/>
      <c r="W55" s="105"/>
      <c r="X55" s="112" t="s">
        <v>142</v>
      </c>
      <c r="Y55" s="112"/>
      <c r="Z55" s="112"/>
      <c r="AA55" s="112"/>
      <c r="AB55" s="112"/>
      <c r="AC55" s="112"/>
      <c r="AD55" s="112"/>
      <c r="AE55" s="112"/>
      <c r="AF55" s="105" t="str">
        <f>+X55</f>
        <v>ผู้ช่วยศาตราจารย์ดร.สุชาติ ลี้ตระกูล</v>
      </c>
      <c r="AG55" s="105"/>
      <c r="AH55" s="105"/>
      <c r="AI55" s="105"/>
      <c r="AJ55" s="105"/>
      <c r="AK55" s="105"/>
      <c r="AL55" s="105"/>
      <c r="AM55" s="105"/>
      <c r="AN55" s="68">
        <f>+N55-AA56</f>
        <v>0</v>
      </c>
      <c r="AO55" s="64"/>
      <c r="AP55" s="64"/>
      <c r="AQ55" s="64"/>
      <c r="AR55" s="64"/>
      <c r="AS55" s="64"/>
      <c r="AT55" s="64"/>
      <c r="AU55" s="64"/>
      <c r="AV55" s="64"/>
      <c r="AW55" s="64"/>
      <c r="AX55" s="64"/>
    </row>
    <row r="56" spans="1:50" x14ac:dyDescent="0.5">
      <c r="A56" s="106"/>
      <c r="B56" s="106"/>
      <c r="C56" s="107" t="s">
        <v>42</v>
      </c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8"/>
      <c r="O56" s="108"/>
      <c r="P56" s="108"/>
      <c r="Q56" s="108"/>
      <c r="R56" s="108"/>
      <c r="S56" s="108"/>
      <c r="T56" s="106"/>
      <c r="U56" s="106"/>
      <c r="V56" s="106"/>
      <c r="W56" s="106"/>
      <c r="X56" s="26" t="s">
        <v>29</v>
      </c>
      <c r="Y56" s="26"/>
      <c r="Z56" s="26"/>
      <c r="AA56" s="109">
        <f>+N55</f>
        <v>11000</v>
      </c>
      <c r="AB56" s="109"/>
      <c r="AC56" s="109"/>
      <c r="AD56" s="109"/>
      <c r="AE56" s="26" t="s">
        <v>30</v>
      </c>
      <c r="AF56" s="106"/>
      <c r="AG56" s="106"/>
      <c r="AH56" s="106"/>
      <c r="AI56" s="106"/>
      <c r="AJ56" s="106"/>
      <c r="AK56" s="106"/>
      <c r="AL56" s="106"/>
      <c r="AM56" s="106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</row>
    <row r="57" spans="1:50" x14ac:dyDescent="0.5">
      <c r="A57" s="105">
        <v>26</v>
      </c>
      <c r="B57" s="105"/>
      <c r="C57" s="146" t="s">
        <v>69</v>
      </c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11">
        <v>2000</v>
      </c>
      <c r="O57" s="111"/>
      <c r="P57" s="111"/>
      <c r="Q57" s="111"/>
      <c r="R57" s="111"/>
      <c r="S57" s="111"/>
      <c r="T57" s="105" t="s">
        <v>34</v>
      </c>
      <c r="U57" s="105"/>
      <c r="V57" s="105"/>
      <c r="W57" s="105"/>
      <c r="X57" s="112" t="s">
        <v>143</v>
      </c>
      <c r="Y57" s="112"/>
      <c r="Z57" s="112"/>
      <c r="AA57" s="112"/>
      <c r="AB57" s="112"/>
      <c r="AC57" s="112"/>
      <c r="AD57" s="112"/>
      <c r="AE57" s="112"/>
      <c r="AF57" s="105" t="str">
        <f>+X57</f>
        <v>นางจันทร์พ็ญ  กันธะนภี</v>
      </c>
      <c r="AG57" s="105"/>
      <c r="AH57" s="105"/>
      <c r="AI57" s="105"/>
      <c r="AJ57" s="105"/>
      <c r="AK57" s="105"/>
      <c r="AL57" s="105"/>
      <c r="AM57" s="105"/>
      <c r="AN57" s="68">
        <f>+N57-AA58</f>
        <v>0</v>
      </c>
      <c r="AO57" s="64"/>
      <c r="AP57" s="64"/>
      <c r="AQ57" s="64"/>
      <c r="AR57" s="64"/>
      <c r="AS57" s="64"/>
      <c r="AT57" s="64"/>
      <c r="AU57" s="64"/>
      <c r="AV57" s="64"/>
      <c r="AW57" s="64"/>
      <c r="AX57" s="64"/>
    </row>
    <row r="58" spans="1:50" x14ac:dyDescent="0.5">
      <c r="A58" s="106"/>
      <c r="B58" s="106"/>
      <c r="C58" s="107" t="s">
        <v>42</v>
      </c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8"/>
      <c r="O58" s="108"/>
      <c r="P58" s="108"/>
      <c r="Q58" s="108"/>
      <c r="R58" s="108"/>
      <c r="S58" s="108"/>
      <c r="T58" s="106"/>
      <c r="U58" s="106"/>
      <c r="V58" s="106"/>
      <c r="W58" s="106"/>
      <c r="X58" s="26" t="s">
        <v>29</v>
      </c>
      <c r="Y58" s="26"/>
      <c r="Z58" s="26"/>
      <c r="AA58" s="109">
        <f>+N57</f>
        <v>2000</v>
      </c>
      <c r="AB58" s="109"/>
      <c r="AC58" s="109"/>
      <c r="AD58" s="109"/>
      <c r="AE58" s="26" t="s">
        <v>30</v>
      </c>
      <c r="AF58" s="106"/>
      <c r="AG58" s="106"/>
      <c r="AH58" s="106"/>
      <c r="AI58" s="106"/>
      <c r="AJ58" s="106"/>
      <c r="AK58" s="106"/>
      <c r="AL58" s="106"/>
      <c r="AM58" s="106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</row>
    <row r="59" spans="1:50" x14ac:dyDescent="0.5">
      <c r="A59" s="113">
        <v>27</v>
      </c>
      <c r="B59" s="113"/>
      <c r="C59" s="115" t="s">
        <v>144</v>
      </c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4">
        <v>29350</v>
      </c>
      <c r="O59" s="114"/>
      <c r="P59" s="114"/>
      <c r="Q59" s="114"/>
      <c r="R59" s="114"/>
      <c r="S59" s="114"/>
      <c r="T59" s="113" t="s">
        <v>34</v>
      </c>
      <c r="U59" s="113"/>
      <c r="V59" s="113"/>
      <c r="W59" s="113"/>
      <c r="X59" s="116" t="s">
        <v>145</v>
      </c>
      <c r="Y59" s="116"/>
      <c r="Z59" s="116"/>
      <c r="AA59" s="116"/>
      <c r="AB59" s="116"/>
      <c r="AC59" s="116"/>
      <c r="AD59" s="116"/>
      <c r="AE59" s="116"/>
      <c r="AF59" s="113" t="str">
        <f>+X59</f>
        <v>อู่โชคมอเตอร์</v>
      </c>
      <c r="AG59" s="113"/>
      <c r="AH59" s="113"/>
      <c r="AI59" s="113"/>
      <c r="AJ59" s="113"/>
      <c r="AK59" s="113"/>
      <c r="AL59" s="113"/>
      <c r="AM59" s="113"/>
      <c r="AN59" s="71">
        <f>+N59-AA60</f>
        <v>0</v>
      </c>
      <c r="AO59" s="54"/>
      <c r="AP59" s="54"/>
      <c r="AQ59" s="54"/>
      <c r="AR59" s="54"/>
      <c r="AS59" s="54"/>
      <c r="AT59" s="54"/>
      <c r="AU59" s="54"/>
      <c r="AV59" s="54"/>
      <c r="AW59" s="54"/>
      <c r="AX59" s="54"/>
    </row>
    <row r="60" spans="1:50" x14ac:dyDescent="0.5">
      <c r="A60" s="106"/>
      <c r="B60" s="106"/>
      <c r="C60" s="107" t="s">
        <v>42</v>
      </c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8"/>
      <c r="O60" s="108"/>
      <c r="P60" s="108"/>
      <c r="Q60" s="108"/>
      <c r="R60" s="108"/>
      <c r="S60" s="108"/>
      <c r="T60" s="106"/>
      <c r="U60" s="106"/>
      <c r="V60" s="106"/>
      <c r="W60" s="106"/>
      <c r="X60" s="26" t="s">
        <v>29</v>
      </c>
      <c r="Y60" s="26"/>
      <c r="Z60" s="26"/>
      <c r="AA60" s="109">
        <f>+N59</f>
        <v>29350</v>
      </c>
      <c r="AB60" s="109"/>
      <c r="AC60" s="109"/>
      <c r="AD60" s="109"/>
      <c r="AE60" s="26" t="s">
        <v>30</v>
      </c>
      <c r="AF60" s="106"/>
      <c r="AG60" s="106"/>
      <c r="AH60" s="106"/>
      <c r="AI60" s="106"/>
      <c r="AJ60" s="106"/>
      <c r="AK60" s="106"/>
      <c r="AL60" s="106"/>
      <c r="AM60" s="106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</row>
    <row r="61" spans="1:50" x14ac:dyDescent="0.5">
      <c r="A61" s="27"/>
      <c r="B61" s="27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9"/>
      <c r="O61" s="29"/>
      <c r="P61" s="29"/>
      <c r="Q61" s="29"/>
      <c r="R61" s="29"/>
      <c r="S61" s="29"/>
      <c r="T61" s="27"/>
      <c r="U61" s="27"/>
      <c r="V61" s="27"/>
      <c r="W61" s="27"/>
      <c r="X61" s="30"/>
      <c r="Y61" s="30"/>
      <c r="Z61" s="30"/>
      <c r="AA61" s="31"/>
      <c r="AB61" s="31"/>
      <c r="AC61" s="31"/>
      <c r="AD61" s="31"/>
      <c r="AE61" s="30"/>
      <c r="AF61" s="27"/>
      <c r="AG61" s="27"/>
      <c r="AH61" s="27"/>
      <c r="AI61" s="27"/>
      <c r="AJ61" s="27"/>
      <c r="AK61" s="27"/>
      <c r="AL61" s="27"/>
      <c r="AM61" s="27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</row>
    <row r="62" spans="1:50" x14ac:dyDescent="0.5">
      <c r="A62" s="113">
        <v>28</v>
      </c>
      <c r="B62" s="113"/>
      <c r="C62" s="115" t="s">
        <v>70</v>
      </c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4">
        <v>2000</v>
      </c>
      <c r="O62" s="114"/>
      <c r="P62" s="114"/>
      <c r="Q62" s="114"/>
      <c r="R62" s="114"/>
      <c r="S62" s="114"/>
      <c r="T62" s="113" t="s">
        <v>34</v>
      </c>
      <c r="U62" s="113"/>
      <c r="V62" s="113"/>
      <c r="W62" s="113"/>
      <c r="X62" s="116" t="s">
        <v>44</v>
      </c>
      <c r="Y62" s="116"/>
      <c r="Z62" s="116"/>
      <c r="AA62" s="116"/>
      <c r="AB62" s="116"/>
      <c r="AC62" s="116"/>
      <c r="AD62" s="116"/>
      <c r="AE62" s="116"/>
      <c r="AF62" s="113" t="str">
        <f>+X62</f>
        <v>นางจันทร์เพ็ญ  กันธะนภี</v>
      </c>
      <c r="AG62" s="113"/>
      <c r="AH62" s="113"/>
      <c r="AI62" s="113"/>
      <c r="AJ62" s="113"/>
      <c r="AK62" s="113"/>
      <c r="AL62" s="113"/>
      <c r="AM62" s="113"/>
      <c r="AN62" s="71">
        <f>+N62-AA63</f>
        <v>0</v>
      </c>
      <c r="AO62" s="54"/>
      <c r="AP62" s="54"/>
      <c r="AQ62" s="54"/>
      <c r="AR62" s="54"/>
      <c r="AS62" s="54"/>
      <c r="AT62" s="54"/>
      <c r="AU62" s="54"/>
      <c r="AV62" s="54"/>
      <c r="AW62" s="54"/>
      <c r="AX62" s="54"/>
    </row>
    <row r="63" spans="1:50" x14ac:dyDescent="0.5">
      <c r="A63" s="106"/>
      <c r="B63" s="106"/>
      <c r="C63" s="107" t="s">
        <v>42</v>
      </c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8"/>
      <c r="O63" s="108"/>
      <c r="P63" s="108"/>
      <c r="Q63" s="108"/>
      <c r="R63" s="108"/>
      <c r="S63" s="108"/>
      <c r="T63" s="106"/>
      <c r="U63" s="106"/>
      <c r="V63" s="106"/>
      <c r="W63" s="106"/>
      <c r="X63" s="26" t="s">
        <v>29</v>
      </c>
      <c r="Y63" s="26"/>
      <c r="Z63" s="26"/>
      <c r="AA63" s="109">
        <f>+N62</f>
        <v>2000</v>
      </c>
      <c r="AB63" s="109"/>
      <c r="AC63" s="109"/>
      <c r="AD63" s="109"/>
      <c r="AE63" s="26" t="s">
        <v>30</v>
      </c>
      <c r="AF63" s="106"/>
      <c r="AG63" s="106"/>
      <c r="AH63" s="106"/>
      <c r="AI63" s="106"/>
      <c r="AJ63" s="106"/>
      <c r="AK63" s="106"/>
      <c r="AL63" s="106"/>
      <c r="AM63" s="106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</row>
    <row r="64" spans="1:50" x14ac:dyDescent="0.5">
      <c r="A64" s="105">
        <v>29</v>
      </c>
      <c r="B64" s="105"/>
      <c r="C64" s="110" t="s">
        <v>146</v>
      </c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1">
        <v>300</v>
      </c>
      <c r="O64" s="111"/>
      <c r="P64" s="111"/>
      <c r="Q64" s="111"/>
      <c r="R64" s="111"/>
      <c r="S64" s="111"/>
      <c r="T64" s="105" t="s">
        <v>34</v>
      </c>
      <c r="U64" s="105"/>
      <c r="V64" s="105"/>
      <c r="W64" s="105"/>
      <c r="X64" s="112" t="s">
        <v>56</v>
      </c>
      <c r="Y64" s="112"/>
      <c r="Z64" s="112"/>
      <c r="AA64" s="112"/>
      <c r="AB64" s="112"/>
      <c r="AC64" s="112"/>
      <c r="AD64" s="112"/>
      <c r="AE64" s="112"/>
      <c r="AF64" s="105" t="str">
        <f>+X64</f>
        <v>ร้านที.พี  กราฟฟิก</v>
      </c>
      <c r="AG64" s="105"/>
      <c r="AH64" s="105"/>
      <c r="AI64" s="105"/>
      <c r="AJ64" s="105"/>
      <c r="AK64" s="105"/>
      <c r="AL64" s="105"/>
      <c r="AM64" s="105"/>
      <c r="AN64" s="68">
        <f>+N64-AA65</f>
        <v>0</v>
      </c>
      <c r="AO64" s="64"/>
      <c r="AP64" s="64"/>
      <c r="AQ64" s="64"/>
      <c r="AR64" s="64"/>
      <c r="AS64" s="64"/>
      <c r="AT64" s="64"/>
      <c r="AU64" s="64"/>
      <c r="AV64" s="64"/>
      <c r="AW64" s="64"/>
      <c r="AX64" s="64"/>
    </row>
    <row r="65" spans="1:50" x14ac:dyDescent="0.5">
      <c r="A65" s="106"/>
      <c r="B65" s="106"/>
      <c r="C65" s="107" t="s">
        <v>42</v>
      </c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8"/>
      <c r="O65" s="108"/>
      <c r="P65" s="108"/>
      <c r="Q65" s="108"/>
      <c r="R65" s="108"/>
      <c r="S65" s="108"/>
      <c r="T65" s="106"/>
      <c r="U65" s="106"/>
      <c r="V65" s="106"/>
      <c r="W65" s="106"/>
      <c r="X65" s="26" t="s">
        <v>29</v>
      </c>
      <c r="Y65" s="26"/>
      <c r="Z65" s="26"/>
      <c r="AA65" s="109">
        <f>+N64</f>
        <v>300</v>
      </c>
      <c r="AB65" s="109"/>
      <c r="AC65" s="109"/>
      <c r="AD65" s="109"/>
      <c r="AE65" s="26" t="s">
        <v>30</v>
      </c>
      <c r="AF65" s="106"/>
      <c r="AG65" s="106"/>
      <c r="AH65" s="106"/>
      <c r="AI65" s="106"/>
      <c r="AJ65" s="106"/>
      <c r="AK65" s="106"/>
      <c r="AL65" s="106"/>
      <c r="AM65" s="106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</row>
    <row r="66" spans="1:50" x14ac:dyDescent="0.5">
      <c r="A66" s="105">
        <v>30</v>
      </c>
      <c r="B66" s="105"/>
      <c r="C66" s="110" t="s">
        <v>147</v>
      </c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1">
        <v>700</v>
      </c>
      <c r="O66" s="111"/>
      <c r="P66" s="111"/>
      <c r="Q66" s="111"/>
      <c r="R66" s="111"/>
      <c r="S66" s="111"/>
      <c r="T66" s="105" t="s">
        <v>34</v>
      </c>
      <c r="U66" s="105"/>
      <c r="V66" s="105"/>
      <c r="W66" s="105"/>
      <c r="X66" s="112" t="s">
        <v>56</v>
      </c>
      <c r="Y66" s="112"/>
      <c r="Z66" s="112"/>
      <c r="AA66" s="112"/>
      <c r="AB66" s="112"/>
      <c r="AC66" s="112"/>
      <c r="AD66" s="112"/>
      <c r="AE66" s="112"/>
      <c r="AF66" s="105" t="str">
        <f>+X66</f>
        <v>ร้านที.พี  กราฟฟิก</v>
      </c>
      <c r="AG66" s="105"/>
      <c r="AH66" s="105"/>
      <c r="AI66" s="105"/>
      <c r="AJ66" s="105"/>
      <c r="AK66" s="105"/>
      <c r="AL66" s="105"/>
      <c r="AM66" s="105"/>
      <c r="AN66" s="68">
        <f>+N66-AA67</f>
        <v>0</v>
      </c>
      <c r="AO66" s="64"/>
      <c r="AP66" s="64"/>
      <c r="AQ66" s="64"/>
      <c r="AR66" s="64"/>
      <c r="AS66" s="64"/>
      <c r="AT66" s="64"/>
      <c r="AU66" s="64"/>
      <c r="AV66" s="64"/>
      <c r="AW66" s="64"/>
      <c r="AX66" s="64"/>
    </row>
    <row r="67" spans="1:50" x14ac:dyDescent="0.5">
      <c r="A67" s="106"/>
      <c r="B67" s="106"/>
      <c r="C67" s="107" t="s">
        <v>42</v>
      </c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8"/>
      <c r="O67" s="108"/>
      <c r="P67" s="108"/>
      <c r="Q67" s="108"/>
      <c r="R67" s="108"/>
      <c r="S67" s="108"/>
      <c r="T67" s="106"/>
      <c r="U67" s="106"/>
      <c r="V67" s="106"/>
      <c r="W67" s="106"/>
      <c r="X67" s="26" t="s">
        <v>29</v>
      </c>
      <c r="Y67" s="26"/>
      <c r="Z67" s="26"/>
      <c r="AA67" s="109">
        <f>+N66</f>
        <v>700</v>
      </c>
      <c r="AB67" s="109"/>
      <c r="AC67" s="109"/>
      <c r="AD67" s="109"/>
      <c r="AE67" s="26" t="s">
        <v>30</v>
      </c>
      <c r="AF67" s="106"/>
      <c r="AG67" s="106"/>
      <c r="AH67" s="106"/>
      <c r="AI67" s="106"/>
      <c r="AJ67" s="106"/>
      <c r="AK67" s="106"/>
      <c r="AL67" s="106"/>
      <c r="AM67" s="106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</row>
    <row r="68" spans="1:50" x14ac:dyDescent="0.5">
      <c r="A68" s="105">
        <v>31</v>
      </c>
      <c r="B68" s="105"/>
      <c r="C68" s="110" t="s">
        <v>148</v>
      </c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1">
        <v>9000</v>
      </c>
      <c r="O68" s="111"/>
      <c r="P68" s="111"/>
      <c r="Q68" s="111"/>
      <c r="R68" s="111"/>
      <c r="S68" s="111"/>
      <c r="T68" s="105" t="s">
        <v>34</v>
      </c>
      <c r="U68" s="105"/>
      <c r="V68" s="105"/>
      <c r="W68" s="105"/>
      <c r="X68" s="112" t="s">
        <v>135</v>
      </c>
      <c r="Y68" s="112"/>
      <c r="Z68" s="112"/>
      <c r="AA68" s="112"/>
      <c r="AB68" s="112"/>
      <c r="AC68" s="112"/>
      <c r="AD68" s="112"/>
      <c r="AE68" s="112"/>
      <c r="AF68" s="105" t="str">
        <f>+X68</f>
        <v>นางสิริพร  แก้วเขียว</v>
      </c>
      <c r="AG68" s="105"/>
      <c r="AH68" s="105"/>
      <c r="AI68" s="105"/>
      <c r="AJ68" s="105"/>
      <c r="AK68" s="105"/>
      <c r="AL68" s="105"/>
      <c r="AM68" s="105"/>
      <c r="AN68" s="68">
        <f>+N68-AA69</f>
        <v>0</v>
      </c>
      <c r="AO68" s="64"/>
      <c r="AP68" s="64"/>
      <c r="AQ68" s="64"/>
      <c r="AR68" s="64"/>
      <c r="AS68" s="64"/>
      <c r="AT68" s="64"/>
      <c r="AU68" s="64"/>
      <c r="AV68" s="64"/>
      <c r="AW68" s="64"/>
      <c r="AX68" s="64"/>
    </row>
    <row r="69" spans="1:50" x14ac:dyDescent="0.5">
      <c r="A69" s="106"/>
      <c r="B69" s="106"/>
      <c r="C69" s="107" t="s">
        <v>51</v>
      </c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8"/>
      <c r="O69" s="108"/>
      <c r="P69" s="108"/>
      <c r="Q69" s="108"/>
      <c r="R69" s="108"/>
      <c r="S69" s="108"/>
      <c r="T69" s="106"/>
      <c r="U69" s="106"/>
      <c r="V69" s="106"/>
      <c r="W69" s="106"/>
      <c r="X69" s="26" t="s">
        <v>29</v>
      </c>
      <c r="Y69" s="26"/>
      <c r="Z69" s="26"/>
      <c r="AA69" s="109">
        <f>+N68</f>
        <v>9000</v>
      </c>
      <c r="AB69" s="109"/>
      <c r="AC69" s="109"/>
      <c r="AD69" s="109"/>
      <c r="AE69" s="26" t="s">
        <v>30</v>
      </c>
      <c r="AF69" s="106"/>
      <c r="AG69" s="106"/>
      <c r="AH69" s="106"/>
      <c r="AI69" s="106"/>
      <c r="AJ69" s="106"/>
      <c r="AK69" s="106"/>
      <c r="AL69" s="106"/>
      <c r="AM69" s="106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</row>
    <row r="70" spans="1:50" x14ac:dyDescent="0.5">
      <c r="A70" s="27"/>
      <c r="B70" s="27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9"/>
      <c r="O70" s="29"/>
      <c r="P70" s="29"/>
      <c r="Q70" s="29"/>
      <c r="R70" s="29"/>
      <c r="S70" s="29"/>
      <c r="T70" s="27"/>
      <c r="U70" s="27"/>
      <c r="V70" s="27"/>
      <c r="W70" s="27"/>
      <c r="X70" s="30"/>
      <c r="Y70" s="30"/>
      <c r="Z70" s="30"/>
      <c r="AA70" s="31"/>
      <c r="AB70" s="31"/>
      <c r="AC70" s="31"/>
      <c r="AD70" s="31"/>
      <c r="AE70" s="30"/>
      <c r="AF70" s="27"/>
      <c r="AG70" s="27"/>
      <c r="AH70" s="27"/>
      <c r="AI70" s="27"/>
      <c r="AJ70" s="27"/>
      <c r="AK70" s="27"/>
      <c r="AL70" s="27"/>
      <c r="AM70" s="27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</row>
    <row r="71" spans="1:50" x14ac:dyDescent="0.5">
      <c r="A71" s="27"/>
      <c r="B71" s="27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9"/>
      <c r="O71" s="29"/>
      <c r="P71" s="29"/>
      <c r="Q71" s="29"/>
      <c r="R71" s="29"/>
      <c r="S71" s="29"/>
      <c r="T71" s="27"/>
      <c r="U71" s="27"/>
      <c r="V71" s="27"/>
      <c r="W71" s="27"/>
      <c r="X71" s="30"/>
      <c r="Y71" s="30"/>
      <c r="Z71" s="30"/>
      <c r="AA71" s="31"/>
      <c r="AB71" s="31"/>
      <c r="AC71" s="31"/>
      <c r="AD71" s="31"/>
      <c r="AE71" s="30"/>
      <c r="AF71" s="27"/>
      <c r="AG71" s="27"/>
      <c r="AH71" s="27"/>
      <c r="AI71" s="27"/>
      <c r="AJ71" s="27"/>
      <c r="AK71" s="27"/>
      <c r="AL71" s="27"/>
      <c r="AM71" s="27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</row>
    <row r="73" spans="1:50" x14ac:dyDescent="0.5">
      <c r="S73" s="1" t="s">
        <v>31</v>
      </c>
      <c r="AE73" s="1" t="s">
        <v>32</v>
      </c>
    </row>
    <row r="74" spans="1:50" x14ac:dyDescent="0.5">
      <c r="A74" s="89" t="s">
        <v>39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</row>
    <row r="75" spans="1:50" x14ac:dyDescent="0.5">
      <c r="A75" s="89" t="s">
        <v>40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</row>
  </sheetData>
  <mergeCells count="510">
    <mergeCell ref="AN68:AS68"/>
    <mergeCell ref="AT68:AX68"/>
    <mergeCell ref="A69:B69"/>
    <mergeCell ref="C69:M69"/>
    <mergeCell ref="N69:S69"/>
    <mergeCell ref="T69:W69"/>
    <mergeCell ref="AA69:AD69"/>
    <mergeCell ref="AF69:AM69"/>
    <mergeCell ref="AN69:AS69"/>
    <mergeCell ref="AT69:AX69"/>
    <mergeCell ref="A68:B68"/>
    <mergeCell ref="C68:M68"/>
    <mergeCell ref="N68:S68"/>
    <mergeCell ref="T68:W68"/>
    <mergeCell ref="X68:AE68"/>
    <mergeCell ref="AF68:AM68"/>
    <mergeCell ref="AN66:AS66"/>
    <mergeCell ref="AT66:AX66"/>
    <mergeCell ref="A67:B67"/>
    <mergeCell ref="C67:M67"/>
    <mergeCell ref="N67:S67"/>
    <mergeCell ref="T67:W67"/>
    <mergeCell ref="AA67:AD67"/>
    <mergeCell ref="AF67:AM67"/>
    <mergeCell ref="AN67:AS67"/>
    <mergeCell ref="AT67:AX67"/>
    <mergeCell ref="A66:B66"/>
    <mergeCell ref="C66:M66"/>
    <mergeCell ref="N66:S66"/>
    <mergeCell ref="T66:W66"/>
    <mergeCell ref="X66:AE66"/>
    <mergeCell ref="AF66:AM66"/>
    <mergeCell ref="AN64:AS64"/>
    <mergeCell ref="AT64:AX64"/>
    <mergeCell ref="A65:B65"/>
    <mergeCell ref="C65:M65"/>
    <mergeCell ref="N65:S65"/>
    <mergeCell ref="T65:W65"/>
    <mergeCell ref="AA65:AD65"/>
    <mergeCell ref="AF65:AM65"/>
    <mergeCell ref="AN65:AS65"/>
    <mergeCell ref="AT65:AX65"/>
    <mergeCell ref="A64:B64"/>
    <mergeCell ref="C64:M64"/>
    <mergeCell ref="N64:S64"/>
    <mergeCell ref="T64:W64"/>
    <mergeCell ref="X64:AE64"/>
    <mergeCell ref="AF64:AM64"/>
    <mergeCell ref="AN62:AS62"/>
    <mergeCell ref="AT62:AX62"/>
    <mergeCell ref="A63:B63"/>
    <mergeCell ref="C63:M63"/>
    <mergeCell ref="N63:S63"/>
    <mergeCell ref="T63:W63"/>
    <mergeCell ref="AA63:AD63"/>
    <mergeCell ref="AF63:AM63"/>
    <mergeCell ref="AN63:AS63"/>
    <mergeCell ref="AT63:AX63"/>
    <mergeCell ref="A62:B62"/>
    <mergeCell ref="C62:M62"/>
    <mergeCell ref="N62:S62"/>
    <mergeCell ref="T62:W62"/>
    <mergeCell ref="X62:AE62"/>
    <mergeCell ref="AF62:AM62"/>
    <mergeCell ref="AN59:AS59"/>
    <mergeCell ref="AT59:AX59"/>
    <mergeCell ref="A60:B60"/>
    <mergeCell ref="C60:M60"/>
    <mergeCell ref="N60:S60"/>
    <mergeCell ref="T60:W60"/>
    <mergeCell ref="AA60:AD60"/>
    <mergeCell ref="AF60:AM60"/>
    <mergeCell ref="AN60:AS60"/>
    <mergeCell ref="AT60:AX60"/>
    <mergeCell ref="A59:B59"/>
    <mergeCell ref="C59:M59"/>
    <mergeCell ref="N59:S59"/>
    <mergeCell ref="T59:W59"/>
    <mergeCell ref="X59:AE59"/>
    <mergeCell ref="AF59:AM59"/>
    <mergeCell ref="AN57:AS57"/>
    <mergeCell ref="AT57:AX57"/>
    <mergeCell ref="A58:B58"/>
    <mergeCell ref="C58:M58"/>
    <mergeCell ref="N58:S58"/>
    <mergeCell ref="T58:W58"/>
    <mergeCell ref="AA58:AD58"/>
    <mergeCell ref="AF58:AM58"/>
    <mergeCell ref="AN58:AS58"/>
    <mergeCell ref="AT58:AX58"/>
    <mergeCell ref="A57:B57"/>
    <mergeCell ref="C57:M57"/>
    <mergeCell ref="N57:S57"/>
    <mergeCell ref="T57:W57"/>
    <mergeCell ref="X57:AE57"/>
    <mergeCell ref="AF57:AM57"/>
    <mergeCell ref="X53:AE53"/>
    <mergeCell ref="AF53:AM53"/>
    <mergeCell ref="AN55:AS55"/>
    <mergeCell ref="AT55:AX55"/>
    <mergeCell ref="A56:B56"/>
    <mergeCell ref="C56:M56"/>
    <mergeCell ref="N56:S56"/>
    <mergeCell ref="T56:W56"/>
    <mergeCell ref="AA56:AD56"/>
    <mergeCell ref="AF56:AM56"/>
    <mergeCell ref="AN56:AS56"/>
    <mergeCell ref="AT56:AX56"/>
    <mergeCell ref="A55:B55"/>
    <mergeCell ref="C55:M55"/>
    <mergeCell ref="N55:S55"/>
    <mergeCell ref="T55:W55"/>
    <mergeCell ref="X55:AE55"/>
    <mergeCell ref="AF55:AM55"/>
    <mergeCell ref="A74:AX74"/>
    <mergeCell ref="A75:AX75"/>
    <mergeCell ref="AN52:AS52"/>
    <mergeCell ref="AT52:AX52"/>
    <mergeCell ref="A52:B52"/>
    <mergeCell ref="C52:M52"/>
    <mergeCell ref="N52:S52"/>
    <mergeCell ref="T52:W52"/>
    <mergeCell ref="AA52:AD52"/>
    <mergeCell ref="AF52:AM52"/>
    <mergeCell ref="AN53:AS53"/>
    <mergeCell ref="AT53:AX53"/>
    <mergeCell ref="A54:B54"/>
    <mergeCell ref="C54:M54"/>
    <mergeCell ref="N54:S54"/>
    <mergeCell ref="T54:W54"/>
    <mergeCell ref="AA54:AD54"/>
    <mergeCell ref="AF54:AM54"/>
    <mergeCell ref="AN54:AS54"/>
    <mergeCell ref="AT54:AX54"/>
    <mergeCell ref="A53:B53"/>
    <mergeCell ref="C53:M53"/>
    <mergeCell ref="N53:S53"/>
    <mergeCell ref="T53:W53"/>
    <mergeCell ref="AN50:AS50"/>
    <mergeCell ref="AT50:AX50"/>
    <mergeCell ref="A51:B51"/>
    <mergeCell ref="C51:M51"/>
    <mergeCell ref="N51:S51"/>
    <mergeCell ref="T51:W51"/>
    <mergeCell ref="X51:AE51"/>
    <mergeCell ref="AF51:AM51"/>
    <mergeCell ref="AN51:AS51"/>
    <mergeCell ref="AT51:AX51"/>
    <mergeCell ref="A50:B50"/>
    <mergeCell ref="C50:M50"/>
    <mergeCell ref="N50:S50"/>
    <mergeCell ref="T50:W50"/>
    <mergeCell ref="AA50:AD50"/>
    <mergeCell ref="AF50:AM50"/>
    <mergeCell ref="AN48:AS48"/>
    <mergeCell ref="AT48:AX48"/>
    <mergeCell ref="A49:B49"/>
    <mergeCell ref="C49:M49"/>
    <mergeCell ref="N49:S49"/>
    <mergeCell ref="T49:W49"/>
    <mergeCell ref="X49:AE49"/>
    <mergeCell ref="AF49:AM49"/>
    <mergeCell ref="AN49:AS49"/>
    <mergeCell ref="AT49:AX49"/>
    <mergeCell ref="A48:B48"/>
    <mergeCell ref="C48:M48"/>
    <mergeCell ref="N48:S48"/>
    <mergeCell ref="T48:W48"/>
    <mergeCell ref="AA48:AD48"/>
    <mergeCell ref="AF48:AM48"/>
    <mergeCell ref="AN46:AS46"/>
    <mergeCell ref="AT46:AX46"/>
    <mergeCell ref="A47:B47"/>
    <mergeCell ref="C47:M47"/>
    <mergeCell ref="N47:S47"/>
    <mergeCell ref="T47:W47"/>
    <mergeCell ref="X47:AE47"/>
    <mergeCell ref="AF47:AM47"/>
    <mergeCell ref="AN47:AS47"/>
    <mergeCell ref="AT47:AX47"/>
    <mergeCell ref="A46:B46"/>
    <mergeCell ref="C46:M46"/>
    <mergeCell ref="N46:S46"/>
    <mergeCell ref="T46:W46"/>
    <mergeCell ref="AA46:AD46"/>
    <mergeCell ref="AF46:AM46"/>
    <mergeCell ref="AN44:AS44"/>
    <mergeCell ref="AT44:AX44"/>
    <mergeCell ref="A45:B45"/>
    <mergeCell ref="C45:M45"/>
    <mergeCell ref="N45:S45"/>
    <mergeCell ref="T45:W45"/>
    <mergeCell ref="X45:AE45"/>
    <mergeCell ref="AF45:AM45"/>
    <mergeCell ref="AN45:AS45"/>
    <mergeCell ref="AT45:AX45"/>
    <mergeCell ref="A44:B44"/>
    <mergeCell ref="C44:M44"/>
    <mergeCell ref="N44:S44"/>
    <mergeCell ref="T44:W44"/>
    <mergeCell ref="AA44:AD44"/>
    <mergeCell ref="AF44:AM44"/>
    <mergeCell ref="AN41:AS41"/>
    <mergeCell ref="AT41:AX41"/>
    <mergeCell ref="A43:B43"/>
    <mergeCell ref="C43:M43"/>
    <mergeCell ref="N43:S43"/>
    <mergeCell ref="T43:W43"/>
    <mergeCell ref="X43:AE43"/>
    <mergeCell ref="AF43:AM43"/>
    <mergeCell ref="AN43:AS43"/>
    <mergeCell ref="AT43:AX43"/>
    <mergeCell ref="A41:B41"/>
    <mergeCell ref="C41:M41"/>
    <mergeCell ref="N41:S41"/>
    <mergeCell ref="T41:W41"/>
    <mergeCell ref="AA41:AD41"/>
    <mergeCell ref="AF41:AM41"/>
    <mergeCell ref="AN39:AS39"/>
    <mergeCell ref="AT39:AX39"/>
    <mergeCell ref="A40:B40"/>
    <mergeCell ref="C40:M40"/>
    <mergeCell ref="N40:S40"/>
    <mergeCell ref="T40:W40"/>
    <mergeCell ref="X40:AE40"/>
    <mergeCell ref="AF40:AM40"/>
    <mergeCell ref="AN40:AS40"/>
    <mergeCell ref="AT40:AX40"/>
    <mergeCell ref="A39:B39"/>
    <mergeCell ref="C39:M39"/>
    <mergeCell ref="N39:S39"/>
    <mergeCell ref="T39:W39"/>
    <mergeCell ref="AA39:AD39"/>
    <mergeCell ref="AF39:AM39"/>
    <mergeCell ref="AN37:AS37"/>
    <mergeCell ref="AT37:AX37"/>
    <mergeCell ref="A38:B38"/>
    <mergeCell ref="C38:M38"/>
    <mergeCell ref="N38:S38"/>
    <mergeCell ref="T38:W38"/>
    <mergeCell ref="X38:AE38"/>
    <mergeCell ref="AF38:AM38"/>
    <mergeCell ref="AN38:AS38"/>
    <mergeCell ref="AT38:AX38"/>
    <mergeCell ref="A37:B37"/>
    <mergeCell ref="C37:M37"/>
    <mergeCell ref="N37:S37"/>
    <mergeCell ref="T37:W37"/>
    <mergeCell ref="AA37:AD37"/>
    <mergeCell ref="AF37:AM37"/>
    <mergeCell ref="AN35:AS35"/>
    <mergeCell ref="AT35:AX35"/>
    <mergeCell ref="A36:B36"/>
    <mergeCell ref="C36:M36"/>
    <mergeCell ref="N36:S36"/>
    <mergeCell ref="T36:W36"/>
    <mergeCell ref="X36:AE36"/>
    <mergeCell ref="AF36:AM36"/>
    <mergeCell ref="AN36:AS36"/>
    <mergeCell ref="AT36:AX36"/>
    <mergeCell ref="A35:B35"/>
    <mergeCell ref="C35:M35"/>
    <mergeCell ref="N35:S35"/>
    <mergeCell ref="T35:W35"/>
    <mergeCell ref="AA35:AD35"/>
    <mergeCell ref="AF35:AM35"/>
    <mergeCell ref="AN33:AS33"/>
    <mergeCell ref="AT33:AX33"/>
    <mergeCell ref="A34:B34"/>
    <mergeCell ref="C34:M34"/>
    <mergeCell ref="N34:S34"/>
    <mergeCell ref="T34:W34"/>
    <mergeCell ref="X34:AE34"/>
    <mergeCell ref="AF34:AM34"/>
    <mergeCell ref="AN34:AS34"/>
    <mergeCell ref="AT34:AX34"/>
    <mergeCell ref="A33:B33"/>
    <mergeCell ref="C33:M33"/>
    <mergeCell ref="N33:S33"/>
    <mergeCell ref="T33:W33"/>
    <mergeCell ref="AA33:AD33"/>
    <mergeCell ref="AF33:AM33"/>
    <mergeCell ref="AN31:AS31"/>
    <mergeCell ref="AT31:AX31"/>
    <mergeCell ref="A32:B32"/>
    <mergeCell ref="C32:M32"/>
    <mergeCell ref="N32:S32"/>
    <mergeCell ref="T32:W32"/>
    <mergeCell ref="X32:AE32"/>
    <mergeCell ref="AF32:AM32"/>
    <mergeCell ref="AN32:AS32"/>
    <mergeCell ref="AT32:AX32"/>
    <mergeCell ref="A31:B31"/>
    <mergeCell ref="C31:M31"/>
    <mergeCell ref="N31:S31"/>
    <mergeCell ref="T31:W31"/>
    <mergeCell ref="AA31:AD31"/>
    <mergeCell ref="AF31:AM31"/>
    <mergeCell ref="AN29:AS29"/>
    <mergeCell ref="AT29:AX29"/>
    <mergeCell ref="A30:B30"/>
    <mergeCell ref="C30:M30"/>
    <mergeCell ref="N30:S30"/>
    <mergeCell ref="T30:W30"/>
    <mergeCell ref="X30:AE30"/>
    <mergeCell ref="AF30:AM30"/>
    <mergeCell ref="AN30:AS30"/>
    <mergeCell ref="AT30:AX30"/>
    <mergeCell ref="A29:B29"/>
    <mergeCell ref="C29:M29"/>
    <mergeCell ref="N29:S29"/>
    <mergeCell ref="T29:W29"/>
    <mergeCell ref="AA29:AD29"/>
    <mergeCell ref="AF29:AM29"/>
    <mergeCell ref="AN27:AS27"/>
    <mergeCell ref="AT27:AX27"/>
    <mergeCell ref="A28:B28"/>
    <mergeCell ref="C28:M28"/>
    <mergeCell ref="N28:S28"/>
    <mergeCell ref="T28:W28"/>
    <mergeCell ref="X28:AE28"/>
    <mergeCell ref="AF28:AM28"/>
    <mergeCell ref="AN28:AS28"/>
    <mergeCell ref="AT28:AX28"/>
    <mergeCell ref="A27:B27"/>
    <mergeCell ref="C27:M27"/>
    <mergeCell ref="N27:S27"/>
    <mergeCell ref="T27:W27"/>
    <mergeCell ref="AA27:AD27"/>
    <mergeCell ref="AF27:AM27"/>
    <mergeCell ref="AN25:AS25"/>
    <mergeCell ref="AT25:AX25"/>
    <mergeCell ref="A26:B26"/>
    <mergeCell ref="C26:M26"/>
    <mergeCell ref="N26:S26"/>
    <mergeCell ref="T26:W26"/>
    <mergeCell ref="X26:AE26"/>
    <mergeCell ref="AF26:AM26"/>
    <mergeCell ref="AN26:AS26"/>
    <mergeCell ref="AT26:AX26"/>
    <mergeCell ref="A25:B25"/>
    <mergeCell ref="C25:M25"/>
    <mergeCell ref="N25:S25"/>
    <mergeCell ref="T25:W25"/>
    <mergeCell ref="AA25:AD25"/>
    <mergeCell ref="AF25:AM25"/>
    <mergeCell ref="AN22:AS22"/>
    <mergeCell ref="AT22:AX22"/>
    <mergeCell ref="A24:B24"/>
    <mergeCell ref="C24:M24"/>
    <mergeCell ref="N24:S24"/>
    <mergeCell ref="T24:W24"/>
    <mergeCell ref="X24:AE24"/>
    <mergeCell ref="AF24:AM24"/>
    <mergeCell ref="AN24:AS24"/>
    <mergeCell ref="AT24:AX24"/>
    <mergeCell ref="A22:B22"/>
    <mergeCell ref="C22:M22"/>
    <mergeCell ref="N22:S22"/>
    <mergeCell ref="T22:W22"/>
    <mergeCell ref="AA22:AD22"/>
    <mergeCell ref="AF22:AM22"/>
    <mergeCell ref="AN20:AS20"/>
    <mergeCell ref="AT20:AX20"/>
    <mergeCell ref="A21:B21"/>
    <mergeCell ref="C21:M21"/>
    <mergeCell ref="N21:S21"/>
    <mergeCell ref="T21:W21"/>
    <mergeCell ref="X21:AE21"/>
    <mergeCell ref="AF21:AM21"/>
    <mergeCell ref="AN21:AS21"/>
    <mergeCell ref="AT21:AX21"/>
    <mergeCell ref="A20:B20"/>
    <mergeCell ref="C20:M20"/>
    <mergeCell ref="N20:S20"/>
    <mergeCell ref="T20:W20"/>
    <mergeCell ref="AA20:AD20"/>
    <mergeCell ref="AF20:AM20"/>
    <mergeCell ref="AN18:AS18"/>
    <mergeCell ref="AT18:AX18"/>
    <mergeCell ref="A19:B19"/>
    <mergeCell ref="C19:M19"/>
    <mergeCell ref="N19:S19"/>
    <mergeCell ref="T19:W19"/>
    <mergeCell ref="X19:AE19"/>
    <mergeCell ref="AF19:AM19"/>
    <mergeCell ref="AN19:AS19"/>
    <mergeCell ref="AT19:AX19"/>
    <mergeCell ref="A18:B18"/>
    <mergeCell ref="C18:M18"/>
    <mergeCell ref="N18:S18"/>
    <mergeCell ref="T18:W18"/>
    <mergeCell ref="AA18:AD18"/>
    <mergeCell ref="AF18:AM18"/>
    <mergeCell ref="AN16:AS16"/>
    <mergeCell ref="AT16:AX16"/>
    <mergeCell ref="A17:B17"/>
    <mergeCell ref="C17:M17"/>
    <mergeCell ref="N17:S17"/>
    <mergeCell ref="T17:W17"/>
    <mergeCell ref="X17:AE17"/>
    <mergeCell ref="AF17:AM17"/>
    <mergeCell ref="AN17:AS17"/>
    <mergeCell ref="AT17:AX17"/>
    <mergeCell ref="A16:B16"/>
    <mergeCell ref="C16:M16"/>
    <mergeCell ref="N16:S16"/>
    <mergeCell ref="T16:W16"/>
    <mergeCell ref="AA16:AD16"/>
    <mergeCell ref="AF16:AM16"/>
    <mergeCell ref="AN14:AS14"/>
    <mergeCell ref="AT14:AX14"/>
    <mergeCell ref="A15:B15"/>
    <mergeCell ref="C15:M15"/>
    <mergeCell ref="N15:S15"/>
    <mergeCell ref="T15:W15"/>
    <mergeCell ref="X15:AE15"/>
    <mergeCell ref="AF15:AM15"/>
    <mergeCell ref="AN15:AS15"/>
    <mergeCell ref="AT15:AX15"/>
    <mergeCell ref="A14:B14"/>
    <mergeCell ref="C14:M14"/>
    <mergeCell ref="N14:S14"/>
    <mergeCell ref="T14:W14"/>
    <mergeCell ref="AA14:AD14"/>
    <mergeCell ref="AF14:AM14"/>
    <mergeCell ref="AN12:AS12"/>
    <mergeCell ref="AT12:AX12"/>
    <mergeCell ref="A13:B13"/>
    <mergeCell ref="C13:M13"/>
    <mergeCell ref="N13:S13"/>
    <mergeCell ref="T13:W13"/>
    <mergeCell ref="X13:AE13"/>
    <mergeCell ref="AF13:AM13"/>
    <mergeCell ref="AN13:AS13"/>
    <mergeCell ref="AT13:AX13"/>
    <mergeCell ref="A12:B12"/>
    <mergeCell ref="C12:M12"/>
    <mergeCell ref="N12:S12"/>
    <mergeCell ref="T12:W12"/>
    <mergeCell ref="AA12:AD12"/>
    <mergeCell ref="AF12:AM12"/>
    <mergeCell ref="AN10:AS10"/>
    <mergeCell ref="AT10:AX10"/>
    <mergeCell ref="A11:B11"/>
    <mergeCell ref="C11:M11"/>
    <mergeCell ref="N11:S11"/>
    <mergeCell ref="T11:W11"/>
    <mergeCell ref="X11:AE11"/>
    <mergeCell ref="AF11:AM11"/>
    <mergeCell ref="AN11:AS11"/>
    <mergeCell ref="AT11:AX11"/>
    <mergeCell ref="A10:B10"/>
    <mergeCell ref="C10:M10"/>
    <mergeCell ref="N10:S10"/>
    <mergeCell ref="T10:W10"/>
    <mergeCell ref="AA10:AD10"/>
    <mergeCell ref="AF10:AM10"/>
    <mergeCell ref="AN8:AS8"/>
    <mergeCell ref="AT8:AX8"/>
    <mergeCell ref="A9:B9"/>
    <mergeCell ref="C9:M9"/>
    <mergeCell ref="N9:S9"/>
    <mergeCell ref="T9:W9"/>
    <mergeCell ref="X9:AE9"/>
    <mergeCell ref="AF9:AM9"/>
    <mergeCell ref="AN9:AS9"/>
    <mergeCell ref="AT9:AX9"/>
    <mergeCell ref="A8:B8"/>
    <mergeCell ref="C8:M8"/>
    <mergeCell ref="N8:S8"/>
    <mergeCell ref="T8:W8"/>
    <mergeCell ref="AA8:AD8"/>
    <mergeCell ref="AF8:AM8"/>
    <mergeCell ref="A7:B7"/>
    <mergeCell ref="C7:M7"/>
    <mergeCell ref="N7:S7"/>
    <mergeCell ref="T7:W7"/>
    <mergeCell ref="X7:AE7"/>
    <mergeCell ref="AF7:AM7"/>
    <mergeCell ref="AN7:AS7"/>
    <mergeCell ref="AT7:AX7"/>
    <mergeCell ref="A6:B6"/>
    <mergeCell ref="C6:M6"/>
    <mergeCell ref="N6:S6"/>
    <mergeCell ref="T6:W6"/>
    <mergeCell ref="AA6:AD6"/>
    <mergeCell ref="AF6:AM6"/>
    <mergeCell ref="A5:B5"/>
    <mergeCell ref="C5:M5"/>
    <mergeCell ref="N5:S5"/>
    <mergeCell ref="T5:W5"/>
    <mergeCell ref="X5:AE5"/>
    <mergeCell ref="AF5:AM5"/>
    <mergeCell ref="AN5:AS5"/>
    <mergeCell ref="AT5:AX5"/>
    <mergeCell ref="AN6:AS6"/>
    <mergeCell ref="AT6:AX6"/>
    <mergeCell ref="A1:AX1"/>
    <mergeCell ref="A2:AX2"/>
    <mergeCell ref="A3:B4"/>
    <mergeCell ref="C3:M4"/>
    <mergeCell ref="N3:S3"/>
    <mergeCell ref="T3:W4"/>
    <mergeCell ref="X3:AE4"/>
    <mergeCell ref="AF3:AM4"/>
    <mergeCell ref="AN3:AS4"/>
    <mergeCell ref="AT3:AX3"/>
    <mergeCell ref="N4:S4"/>
    <mergeCell ref="AT4:AX4"/>
  </mergeCells>
  <pageMargins left="0.31496062992125984" right="0.15748031496062992" top="0.27559055118110237" bottom="0.27559055118110237" header="0.15748031496062992" footer="0.19685039370078741"/>
  <pageSetup paperSize="9" orientation="landscape" horizontalDpi="0" verticalDpi="0" r:id="rId1"/>
  <headerFooter>
    <oddHeader>&amp;C&amp;P&amp;R&amp;"AngsanaUPC,ธรรมดา"&amp;14(สขร.1)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topLeftCell="A40" workbookViewId="0">
      <selection activeCell="A40" sqref="A40:AX40"/>
    </sheetView>
  </sheetViews>
  <sheetFormatPr defaultColWidth="2.875" defaultRowHeight="23.25" x14ac:dyDescent="0.5"/>
  <cols>
    <col min="1" max="2" width="2.25" style="1" customWidth="1"/>
    <col min="3" max="12" width="2.875" style="1"/>
    <col min="13" max="13" width="1.5" style="1" customWidth="1"/>
    <col min="14" max="18" width="2.75" style="1" customWidth="1"/>
    <col min="19" max="19" width="1" style="1" hidden="1" customWidth="1"/>
    <col min="20" max="23" width="2.75" style="1" customWidth="1"/>
    <col min="24" max="26" width="2.875" style="1"/>
    <col min="27" max="30" width="3.25" style="1" customWidth="1"/>
    <col min="31" max="31" width="4.75" style="1" customWidth="1"/>
    <col min="32" max="37" width="2.875" style="1"/>
    <col min="38" max="38" width="2" style="1" customWidth="1"/>
    <col min="39" max="39" width="0.375" style="1" customWidth="1"/>
    <col min="40" max="44" width="2.875" style="1"/>
    <col min="45" max="45" width="0.25" style="1" customWidth="1"/>
    <col min="46" max="50" width="2.75" style="1" customWidth="1"/>
    <col min="51" max="16384" width="2.875" style="1"/>
  </cols>
  <sheetData>
    <row r="1" spans="1:50" s="18" customFormat="1" ht="26.25" x14ac:dyDescent="0.55000000000000004">
      <c r="A1" s="82" t="s">
        <v>149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</row>
    <row r="2" spans="1:50" s="18" customFormat="1" ht="26.25" x14ac:dyDescent="0.55000000000000004">
      <c r="A2" s="82" t="s">
        <v>17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</row>
    <row r="3" spans="1:50" s="19" customFormat="1" x14ac:dyDescent="0.5">
      <c r="A3" s="83" t="s">
        <v>33</v>
      </c>
      <c r="B3" s="83"/>
      <c r="C3" s="83" t="s">
        <v>18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4" t="s">
        <v>19</v>
      </c>
      <c r="O3" s="84"/>
      <c r="P3" s="84"/>
      <c r="Q3" s="84"/>
      <c r="R3" s="84"/>
      <c r="S3" s="84"/>
      <c r="T3" s="83" t="s">
        <v>20</v>
      </c>
      <c r="U3" s="83"/>
      <c r="V3" s="83"/>
      <c r="W3" s="83"/>
      <c r="X3" s="83" t="s">
        <v>21</v>
      </c>
      <c r="Y3" s="83"/>
      <c r="Z3" s="83"/>
      <c r="AA3" s="83"/>
      <c r="AB3" s="83"/>
      <c r="AC3" s="83"/>
      <c r="AD3" s="83"/>
      <c r="AE3" s="83"/>
      <c r="AF3" s="86" t="s">
        <v>22</v>
      </c>
      <c r="AG3" s="86"/>
      <c r="AH3" s="86"/>
      <c r="AI3" s="86"/>
      <c r="AJ3" s="86"/>
      <c r="AK3" s="86"/>
      <c r="AL3" s="86"/>
      <c r="AM3" s="86"/>
      <c r="AN3" s="86" t="s">
        <v>23</v>
      </c>
      <c r="AO3" s="86"/>
      <c r="AP3" s="86"/>
      <c r="AQ3" s="86"/>
      <c r="AR3" s="86"/>
      <c r="AS3" s="86"/>
      <c r="AT3" s="84" t="s">
        <v>24</v>
      </c>
      <c r="AU3" s="84"/>
      <c r="AV3" s="84"/>
      <c r="AW3" s="84"/>
      <c r="AX3" s="84"/>
    </row>
    <row r="4" spans="1:50" s="19" customFormat="1" x14ac:dyDescent="0.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5" t="s">
        <v>26</v>
      </c>
      <c r="O4" s="85"/>
      <c r="P4" s="85"/>
      <c r="Q4" s="85"/>
      <c r="R4" s="85"/>
      <c r="S4" s="85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5" t="s">
        <v>25</v>
      </c>
      <c r="AU4" s="85"/>
      <c r="AV4" s="85"/>
      <c r="AW4" s="85"/>
      <c r="AX4" s="85"/>
    </row>
    <row r="5" spans="1:50" x14ac:dyDescent="0.5">
      <c r="A5" s="54">
        <v>1</v>
      </c>
      <c r="B5" s="54"/>
      <c r="C5" s="69" t="s">
        <v>150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55">
        <v>1260</v>
      </c>
      <c r="O5" s="55"/>
      <c r="P5" s="55"/>
      <c r="Q5" s="55"/>
      <c r="R5" s="55"/>
      <c r="S5" s="55"/>
      <c r="T5" s="54" t="s">
        <v>27</v>
      </c>
      <c r="U5" s="54"/>
      <c r="V5" s="54"/>
      <c r="W5" s="54"/>
      <c r="X5" s="70" t="s">
        <v>127</v>
      </c>
      <c r="Y5" s="70"/>
      <c r="Z5" s="70"/>
      <c r="AA5" s="70"/>
      <c r="AB5" s="70"/>
      <c r="AC5" s="70"/>
      <c r="AD5" s="70"/>
      <c r="AE5" s="70"/>
      <c r="AF5" s="54" t="str">
        <f>+X5</f>
        <v>สากลการเกษตร 2013</v>
      </c>
      <c r="AG5" s="54"/>
      <c r="AH5" s="54"/>
      <c r="AI5" s="54"/>
      <c r="AJ5" s="54"/>
      <c r="AK5" s="54"/>
      <c r="AL5" s="54"/>
      <c r="AM5" s="54"/>
      <c r="AN5" s="54" t="s">
        <v>28</v>
      </c>
      <c r="AO5" s="54"/>
      <c r="AP5" s="54"/>
      <c r="AQ5" s="54"/>
      <c r="AR5" s="54"/>
      <c r="AS5" s="54"/>
      <c r="AT5" s="54" t="s">
        <v>28</v>
      </c>
      <c r="AU5" s="54"/>
      <c r="AV5" s="54"/>
      <c r="AW5" s="54"/>
      <c r="AX5" s="54"/>
    </row>
    <row r="6" spans="1:50" x14ac:dyDescent="0.5">
      <c r="A6" s="48"/>
      <c r="B6" s="48"/>
      <c r="C6" s="61" t="s">
        <v>42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2"/>
      <c r="O6" s="62"/>
      <c r="P6" s="62"/>
      <c r="Q6" s="62"/>
      <c r="R6" s="62"/>
      <c r="S6" s="62"/>
      <c r="T6" s="48"/>
      <c r="U6" s="48"/>
      <c r="V6" s="48"/>
      <c r="W6" s="48"/>
      <c r="X6" s="20" t="s">
        <v>29</v>
      </c>
      <c r="Y6" s="20"/>
      <c r="Z6" s="20"/>
      <c r="AA6" s="63">
        <v>1260</v>
      </c>
      <c r="AB6" s="63"/>
      <c r="AC6" s="63"/>
      <c r="AD6" s="63"/>
      <c r="AE6" s="20" t="s">
        <v>30</v>
      </c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</row>
    <row r="7" spans="1:50" x14ac:dyDescent="0.5">
      <c r="A7" s="64">
        <v>2</v>
      </c>
      <c r="B7" s="64"/>
      <c r="C7" s="65" t="s">
        <v>151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6">
        <v>1103.7</v>
      </c>
      <c r="O7" s="66"/>
      <c r="P7" s="66"/>
      <c r="Q7" s="66"/>
      <c r="R7" s="66"/>
      <c r="S7" s="66"/>
      <c r="T7" s="54" t="s">
        <v>27</v>
      </c>
      <c r="U7" s="54"/>
      <c r="V7" s="54"/>
      <c r="W7" s="54"/>
      <c r="X7" s="67" t="s">
        <v>41</v>
      </c>
      <c r="Y7" s="67"/>
      <c r="Z7" s="67"/>
      <c r="AA7" s="67"/>
      <c r="AB7" s="67"/>
      <c r="AC7" s="67"/>
      <c r="AD7" s="67"/>
      <c r="AE7" s="67"/>
      <c r="AF7" s="64" t="str">
        <f>+X7</f>
        <v>หจก.เด่นห้าปิโตรเลียม</v>
      </c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</row>
    <row r="8" spans="1:50" x14ac:dyDescent="0.5">
      <c r="A8" s="48"/>
      <c r="B8" s="48"/>
      <c r="C8" s="61" t="s">
        <v>42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2"/>
      <c r="O8" s="62"/>
      <c r="P8" s="62"/>
      <c r="Q8" s="62"/>
      <c r="R8" s="62"/>
      <c r="S8" s="62"/>
      <c r="T8" s="48"/>
      <c r="U8" s="48"/>
      <c r="V8" s="48"/>
      <c r="W8" s="48"/>
      <c r="X8" s="20" t="s">
        <v>29</v>
      </c>
      <c r="Y8" s="20"/>
      <c r="Z8" s="20"/>
      <c r="AA8" s="63">
        <f>+N7</f>
        <v>1103.7</v>
      </c>
      <c r="AB8" s="63"/>
      <c r="AC8" s="63"/>
      <c r="AD8" s="63"/>
      <c r="AE8" s="20" t="s">
        <v>30</v>
      </c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</row>
    <row r="9" spans="1:50" x14ac:dyDescent="0.5">
      <c r="A9" s="64">
        <v>3</v>
      </c>
      <c r="B9" s="64"/>
      <c r="C9" s="65" t="s">
        <v>68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6">
        <v>41944</v>
      </c>
      <c r="O9" s="66"/>
      <c r="P9" s="66"/>
      <c r="Q9" s="66"/>
      <c r="R9" s="66"/>
      <c r="S9" s="66"/>
      <c r="T9" s="54" t="s">
        <v>27</v>
      </c>
      <c r="U9" s="54"/>
      <c r="V9" s="54"/>
      <c r="W9" s="54"/>
      <c r="X9" s="67" t="s">
        <v>152</v>
      </c>
      <c r="Y9" s="67"/>
      <c r="Z9" s="67"/>
      <c r="AA9" s="67"/>
      <c r="AB9" s="67"/>
      <c r="AC9" s="67"/>
      <c r="AD9" s="67"/>
      <c r="AE9" s="67"/>
      <c r="AF9" s="67" t="s">
        <v>55</v>
      </c>
      <c r="AG9" s="67"/>
      <c r="AH9" s="67"/>
      <c r="AI9" s="67"/>
      <c r="AJ9" s="67"/>
      <c r="AK9" s="67"/>
      <c r="AL9" s="67"/>
      <c r="AM9" s="67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</row>
    <row r="10" spans="1:50" x14ac:dyDescent="0.5">
      <c r="A10" s="48"/>
      <c r="B10" s="48"/>
      <c r="C10" s="61" t="s">
        <v>48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2"/>
      <c r="O10" s="62"/>
      <c r="P10" s="62"/>
      <c r="Q10" s="62"/>
      <c r="R10" s="62"/>
      <c r="S10" s="62"/>
      <c r="T10" s="48"/>
      <c r="U10" s="48"/>
      <c r="V10" s="48"/>
      <c r="W10" s="48"/>
      <c r="X10" s="20" t="s">
        <v>29</v>
      </c>
      <c r="Y10" s="20"/>
      <c r="Z10" s="20"/>
      <c r="AA10" s="63">
        <f>+N9</f>
        <v>41944</v>
      </c>
      <c r="AB10" s="63"/>
      <c r="AC10" s="63"/>
      <c r="AD10" s="63"/>
      <c r="AE10" s="20" t="s">
        <v>30</v>
      </c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</row>
    <row r="11" spans="1:50" x14ac:dyDescent="0.5">
      <c r="A11" s="105">
        <v>4</v>
      </c>
      <c r="B11" s="105"/>
      <c r="C11" s="110" t="s">
        <v>153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1">
        <v>29268</v>
      </c>
      <c r="O11" s="111"/>
      <c r="P11" s="111"/>
      <c r="Q11" s="111"/>
      <c r="R11" s="111"/>
      <c r="S11" s="111"/>
      <c r="T11" s="113" t="s">
        <v>27</v>
      </c>
      <c r="U11" s="113"/>
      <c r="V11" s="113"/>
      <c r="W11" s="113"/>
      <c r="X11" s="112" t="s">
        <v>81</v>
      </c>
      <c r="Y11" s="112"/>
      <c r="Z11" s="112"/>
      <c r="AA11" s="112"/>
      <c r="AB11" s="112"/>
      <c r="AC11" s="112"/>
      <c r="AD11" s="112"/>
      <c r="AE11" s="112"/>
      <c r="AF11" s="105" t="str">
        <f>+X11</f>
        <v>ร้านทรัพย์สิน</v>
      </c>
      <c r="AG11" s="105"/>
      <c r="AH11" s="105"/>
      <c r="AI11" s="105"/>
      <c r="AJ11" s="105"/>
      <c r="AK11" s="105"/>
      <c r="AL11" s="105"/>
      <c r="AM11" s="105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</row>
    <row r="12" spans="1:50" x14ac:dyDescent="0.5">
      <c r="A12" s="106"/>
      <c r="B12" s="106"/>
      <c r="C12" s="107" t="s">
        <v>48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8"/>
      <c r="O12" s="108"/>
      <c r="P12" s="108"/>
      <c r="Q12" s="108"/>
      <c r="R12" s="108"/>
      <c r="S12" s="108"/>
      <c r="T12" s="106"/>
      <c r="U12" s="106"/>
      <c r="V12" s="106"/>
      <c r="W12" s="106"/>
      <c r="X12" s="26" t="s">
        <v>29</v>
      </c>
      <c r="Y12" s="26"/>
      <c r="Z12" s="26"/>
      <c r="AA12" s="109">
        <f>+N11</f>
        <v>29268</v>
      </c>
      <c r="AB12" s="109"/>
      <c r="AC12" s="109"/>
      <c r="AD12" s="109"/>
      <c r="AE12" s="26" t="s">
        <v>30</v>
      </c>
      <c r="AF12" s="106"/>
      <c r="AG12" s="106"/>
      <c r="AH12" s="106"/>
      <c r="AI12" s="106"/>
      <c r="AJ12" s="106"/>
      <c r="AK12" s="106"/>
      <c r="AL12" s="106"/>
      <c r="AM12" s="106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</row>
    <row r="13" spans="1:50" x14ac:dyDescent="0.5">
      <c r="A13" s="105">
        <v>5</v>
      </c>
      <c r="B13" s="105"/>
      <c r="C13" s="110" t="s">
        <v>60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1">
        <v>11990</v>
      </c>
      <c r="O13" s="111"/>
      <c r="P13" s="111"/>
      <c r="Q13" s="111"/>
      <c r="R13" s="111"/>
      <c r="S13" s="111"/>
      <c r="T13" s="113" t="s">
        <v>27</v>
      </c>
      <c r="U13" s="113"/>
      <c r="V13" s="113"/>
      <c r="W13" s="113"/>
      <c r="X13" s="112" t="s">
        <v>81</v>
      </c>
      <c r="Y13" s="112"/>
      <c r="Z13" s="112"/>
      <c r="AA13" s="112"/>
      <c r="AB13" s="112"/>
      <c r="AC13" s="112"/>
      <c r="AD13" s="112"/>
      <c r="AE13" s="112"/>
      <c r="AF13" s="105" t="str">
        <f>+X13</f>
        <v>ร้านทรัพย์สิน</v>
      </c>
      <c r="AG13" s="105"/>
      <c r="AH13" s="105"/>
      <c r="AI13" s="105"/>
      <c r="AJ13" s="105"/>
      <c r="AK13" s="105"/>
      <c r="AL13" s="105"/>
      <c r="AM13" s="105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</row>
    <row r="14" spans="1:50" x14ac:dyDescent="0.5">
      <c r="A14" s="106"/>
      <c r="B14" s="106"/>
      <c r="C14" s="107" t="s">
        <v>42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8"/>
      <c r="O14" s="108"/>
      <c r="P14" s="108"/>
      <c r="Q14" s="108"/>
      <c r="R14" s="108"/>
      <c r="S14" s="108"/>
      <c r="T14" s="106"/>
      <c r="U14" s="106"/>
      <c r="V14" s="106"/>
      <c r="W14" s="106"/>
      <c r="X14" s="26" t="s">
        <v>29</v>
      </c>
      <c r="Y14" s="26"/>
      <c r="Z14" s="26"/>
      <c r="AA14" s="109">
        <f>+N13</f>
        <v>11990</v>
      </c>
      <c r="AB14" s="109"/>
      <c r="AC14" s="109"/>
      <c r="AD14" s="109"/>
      <c r="AE14" s="26" t="s">
        <v>30</v>
      </c>
      <c r="AF14" s="106"/>
      <c r="AG14" s="106"/>
      <c r="AH14" s="106"/>
      <c r="AI14" s="106"/>
      <c r="AJ14" s="106"/>
      <c r="AK14" s="106"/>
      <c r="AL14" s="106"/>
      <c r="AM14" s="106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</row>
    <row r="15" spans="1:50" x14ac:dyDescent="0.5">
      <c r="A15" s="105">
        <v>6</v>
      </c>
      <c r="B15" s="105"/>
      <c r="C15" s="110" t="s">
        <v>60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1">
        <v>10026</v>
      </c>
      <c r="O15" s="111"/>
      <c r="P15" s="111"/>
      <c r="Q15" s="111"/>
      <c r="R15" s="111"/>
      <c r="S15" s="111"/>
      <c r="T15" s="113" t="s">
        <v>27</v>
      </c>
      <c r="U15" s="113"/>
      <c r="V15" s="113"/>
      <c r="W15" s="113"/>
      <c r="X15" s="112" t="s">
        <v>81</v>
      </c>
      <c r="Y15" s="112"/>
      <c r="Z15" s="112"/>
      <c r="AA15" s="112"/>
      <c r="AB15" s="112"/>
      <c r="AC15" s="112"/>
      <c r="AD15" s="112"/>
      <c r="AE15" s="112"/>
      <c r="AF15" s="105" t="str">
        <f>+X15</f>
        <v>ร้านทรัพย์สิน</v>
      </c>
      <c r="AG15" s="105"/>
      <c r="AH15" s="105"/>
      <c r="AI15" s="105"/>
      <c r="AJ15" s="105"/>
      <c r="AK15" s="105"/>
      <c r="AL15" s="105"/>
      <c r="AM15" s="105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</row>
    <row r="16" spans="1:50" x14ac:dyDescent="0.5">
      <c r="A16" s="106"/>
      <c r="B16" s="106"/>
      <c r="C16" s="107" t="s">
        <v>51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8"/>
      <c r="O16" s="108"/>
      <c r="P16" s="108"/>
      <c r="Q16" s="108"/>
      <c r="R16" s="108"/>
      <c r="S16" s="108"/>
      <c r="T16" s="106"/>
      <c r="U16" s="106"/>
      <c r="V16" s="106"/>
      <c r="W16" s="106"/>
      <c r="X16" s="26" t="s">
        <v>29</v>
      </c>
      <c r="Y16" s="26"/>
      <c r="Z16" s="26"/>
      <c r="AA16" s="109">
        <f>+N15</f>
        <v>10026</v>
      </c>
      <c r="AB16" s="109"/>
      <c r="AC16" s="109"/>
      <c r="AD16" s="109"/>
      <c r="AE16" s="26" t="s">
        <v>30</v>
      </c>
      <c r="AF16" s="106"/>
      <c r="AG16" s="106"/>
      <c r="AH16" s="106"/>
      <c r="AI16" s="106"/>
      <c r="AJ16" s="106"/>
      <c r="AK16" s="106"/>
      <c r="AL16" s="106"/>
      <c r="AM16" s="106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</row>
    <row r="17" spans="1:50" x14ac:dyDescent="0.5">
      <c r="A17" s="105">
        <v>7</v>
      </c>
      <c r="B17" s="105"/>
      <c r="C17" s="110" t="s">
        <v>154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1">
        <v>7000</v>
      </c>
      <c r="O17" s="111"/>
      <c r="P17" s="111"/>
      <c r="Q17" s="111"/>
      <c r="R17" s="111"/>
      <c r="S17" s="111"/>
      <c r="T17" s="113" t="s">
        <v>27</v>
      </c>
      <c r="U17" s="113"/>
      <c r="V17" s="113"/>
      <c r="W17" s="113"/>
      <c r="X17" s="112" t="s">
        <v>155</v>
      </c>
      <c r="Y17" s="112"/>
      <c r="Z17" s="112"/>
      <c r="AA17" s="112"/>
      <c r="AB17" s="112"/>
      <c r="AC17" s="112"/>
      <c r="AD17" s="112"/>
      <c r="AE17" s="112"/>
      <c r="AF17" s="105" t="str">
        <f>+X17</f>
        <v>นางปิยะฉัตร</v>
      </c>
      <c r="AG17" s="105"/>
      <c r="AH17" s="105"/>
      <c r="AI17" s="105"/>
      <c r="AJ17" s="105"/>
      <c r="AK17" s="105"/>
      <c r="AL17" s="105"/>
      <c r="AM17" s="105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</row>
    <row r="18" spans="1:50" x14ac:dyDescent="0.5">
      <c r="A18" s="106"/>
      <c r="B18" s="106"/>
      <c r="C18" s="107" t="s">
        <v>42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8"/>
      <c r="O18" s="108"/>
      <c r="P18" s="108"/>
      <c r="Q18" s="108"/>
      <c r="R18" s="108"/>
      <c r="S18" s="108"/>
      <c r="T18" s="106"/>
      <c r="U18" s="106"/>
      <c r="V18" s="106"/>
      <c r="W18" s="106"/>
      <c r="X18" s="26" t="s">
        <v>29</v>
      </c>
      <c r="Y18" s="26"/>
      <c r="Z18" s="26"/>
      <c r="AA18" s="109">
        <f>+N17</f>
        <v>7000</v>
      </c>
      <c r="AB18" s="109"/>
      <c r="AC18" s="109"/>
      <c r="AD18" s="109"/>
      <c r="AE18" s="26" t="s">
        <v>30</v>
      </c>
      <c r="AF18" s="106"/>
      <c r="AG18" s="106"/>
      <c r="AH18" s="106"/>
      <c r="AI18" s="106"/>
      <c r="AJ18" s="106"/>
      <c r="AK18" s="106"/>
      <c r="AL18" s="106"/>
      <c r="AM18" s="106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</row>
    <row r="19" spans="1:50" x14ac:dyDescent="0.5">
      <c r="A19" s="113">
        <v>8</v>
      </c>
      <c r="B19" s="113"/>
      <c r="C19" s="110" t="s">
        <v>156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4">
        <v>1000</v>
      </c>
      <c r="O19" s="114"/>
      <c r="P19" s="114"/>
      <c r="Q19" s="114"/>
      <c r="R19" s="114"/>
      <c r="S19" s="114"/>
      <c r="T19" s="113" t="s">
        <v>27</v>
      </c>
      <c r="U19" s="113"/>
      <c r="V19" s="113"/>
      <c r="W19" s="113"/>
      <c r="X19" s="116" t="s">
        <v>81</v>
      </c>
      <c r="Y19" s="116"/>
      <c r="Z19" s="116"/>
      <c r="AA19" s="116"/>
      <c r="AB19" s="116"/>
      <c r="AC19" s="116"/>
      <c r="AD19" s="116"/>
      <c r="AE19" s="116"/>
      <c r="AF19" s="113" t="str">
        <f>+X19</f>
        <v>ร้านทรัพย์สิน</v>
      </c>
      <c r="AG19" s="113"/>
      <c r="AH19" s="113"/>
      <c r="AI19" s="113"/>
      <c r="AJ19" s="113"/>
      <c r="AK19" s="113"/>
      <c r="AL19" s="113"/>
      <c r="AM19" s="113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</row>
    <row r="20" spans="1:50" x14ac:dyDescent="0.5">
      <c r="A20" s="106"/>
      <c r="B20" s="106"/>
      <c r="C20" s="107" t="s">
        <v>48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8"/>
      <c r="O20" s="108"/>
      <c r="P20" s="108"/>
      <c r="Q20" s="108"/>
      <c r="R20" s="108"/>
      <c r="S20" s="108"/>
      <c r="T20" s="106"/>
      <c r="U20" s="106"/>
      <c r="V20" s="106"/>
      <c r="W20" s="106"/>
      <c r="X20" s="26" t="s">
        <v>29</v>
      </c>
      <c r="Y20" s="26"/>
      <c r="Z20" s="26"/>
      <c r="AA20" s="109">
        <f>+N19</f>
        <v>1000</v>
      </c>
      <c r="AB20" s="109"/>
      <c r="AC20" s="109"/>
      <c r="AD20" s="109"/>
      <c r="AE20" s="26" t="s">
        <v>30</v>
      </c>
      <c r="AF20" s="106"/>
      <c r="AG20" s="106"/>
      <c r="AH20" s="106"/>
      <c r="AI20" s="106"/>
      <c r="AJ20" s="106"/>
      <c r="AK20" s="106"/>
      <c r="AL20" s="106"/>
      <c r="AM20" s="106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</row>
    <row r="21" spans="1:50" x14ac:dyDescent="0.5">
      <c r="A21" s="105">
        <v>9</v>
      </c>
      <c r="B21" s="105"/>
      <c r="C21" s="110" t="s">
        <v>157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1">
        <v>16000</v>
      </c>
      <c r="O21" s="111"/>
      <c r="P21" s="111"/>
      <c r="Q21" s="111"/>
      <c r="R21" s="111"/>
      <c r="S21" s="111"/>
      <c r="T21" s="113" t="s">
        <v>27</v>
      </c>
      <c r="U21" s="113"/>
      <c r="V21" s="113"/>
      <c r="W21" s="113"/>
      <c r="X21" s="112" t="s">
        <v>81</v>
      </c>
      <c r="Y21" s="112"/>
      <c r="Z21" s="112"/>
      <c r="AA21" s="112"/>
      <c r="AB21" s="112"/>
      <c r="AC21" s="112"/>
      <c r="AD21" s="112"/>
      <c r="AE21" s="112"/>
      <c r="AF21" s="105" t="str">
        <f>+X21</f>
        <v>ร้านทรัพย์สิน</v>
      </c>
      <c r="AG21" s="105"/>
      <c r="AH21" s="105"/>
      <c r="AI21" s="105"/>
      <c r="AJ21" s="105"/>
      <c r="AK21" s="105"/>
      <c r="AL21" s="105"/>
      <c r="AM21" s="105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</row>
    <row r="22" spans="1:50" x14ac:dyDescent="0.5">
      <c r="A22" s="106"/>
      <c r="B22" s="106"/>
      <c r="C22" s="107" t="s">
        <v>42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8"/>
      <c r="O22" s="108"/>
      <c r="P22" s="108"/>
      <c r="Q22" s="108"/>
      <c r="R22" s="108"/>
      <c r="S22" s="108"/>
      <c r="T22" s="106"/>
      <c r="U22" s="106"/>
      <c r="V22" s="106"/>
      <c r="W22" s="106"/>
      <c r="X22" s="26" t="s">
        <v>29</v>
      </c>
      <c r="Y22" s="26"/>
      <c r="Z22" s="26"/>
      <c r="AA22" s="109">
        <f>+N21</f>
        <v>16000</v>
      </c>
      <c r="AB22" s="109"/>
      <c r="AC22" s="109"/>
      <c r="AD22" s="109"/>
      <c r="AE22" s="26" t="s">
        <v>30</v>
      </c>
      <c r="AF22" s="106"/>
      <c r="AG22" s="106"/>
      <c r="AH22" s="106"/>
      <c r="AI22" s="106"/>
      <c r="AJ22" s="106"/>
      <c r="AK22" s="106"/>
      <c r="AL22" s="106"/>
      <c r="AM22" s="106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</row>
    <row r="23" spans="1:50" x14ac:dyDescent="0.5">
      <c r="A23" s="27"/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9"/>
      <c r="O23" s="29"/>
      <c r="P23" s="29"/>
      <c r="Q23" s="29"/>
      <c r="R23" s="29"/>
      <c r="S23" s="29"/>
      <c r="T23" s="27"/>
      <c r="U23" s="27"/>
      <c r="V23" s="27"/>
      <c r="W23" s="27"/>
      <c r="X23" s="30"/>
      <c r="Y23" s="30"/>
      <c r="Z23" s="30"/>
      <c r="AA23" s="31"/>
      <c r="AB23" s="31"/>
      <c r="AC23" s="31"/>
      <c r="AD23" s="31"/>
      <c r="AE23" s="30"/>
      <c r="AF23" s="27"/>
      <c r="AG23" s="27"/>
      <c r="AH23" s="27"/>
      <c r="AI23" s="27"/>
      <c r="AJ23" s="27"/>
      <c r="AK23" s="27"/>
      <c r="AL23" s="27"/>
      <c r="AM23" s="27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</row>
    <row r="24" spans="1:50" x14ac:dyDescent="0.5">
      <c r="A24" s="113">
        <v>10</v>
      </c>
      <c r="B24" s="113"/>
      <c r="C24" s="147" t="s">
        <v>158</v>
      </c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14">
        <v>42000</v>
      </c>
      <c r="O24" s="114"/>
      <c r="P24" s="114"/>
      <c r="Q24" s="114"/>
      <c r="R24" s="114"/>
      <c r="S24" s="114"/>
      <c r="T24" s="113" t="s">
        <v>27</v>
      </c>
      <c r="U24" s="113"/>
      <c r="V24" s="113"/>
      <c r="W24" s="113"/>
      <c r="X24" s="116" t="s">
        <v>159</v>
      </c>
      <c r="Y24" s="116"/>
      <c r="Z24" s="116"/>
      <c r="AA24" s="116"/>
      <c r="AB24" s="116"/>
      <c r="AC24" s="116"/>
      <c r="AD24" s="116"/>
      <c r="AE24" s="116"/>
      <c r="AF24" s="113" t="str">
        <f>+X24</f>
        <v>ร้าน บี.เค</v>
      </c>
      <c r="AG24" s="113"/>
      <c r="AH24" s="113"/>
      <c r="AI24" s="113"/>
      <c r="AJ24" s="113"/>
      <c r="AK24" s="113"/>
      <c r="AL24" s="113"/>
      <c r="AM24" s="113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</row>
    <row r="25" spans="1:50" x14ac:dyDescent="0.5">
      <c r="A25" s="106"/>
      <c r="B25" s="106"/>
      <c r="C25" s="107" t="s">
        <v>42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8"/>
      <c r="O25" s="108"/>
      <c r="P25" s="108"/>
      <c r="Q25" s="108"/>
      <c r="R25" s="108"/>
      <c r="S25" s="108"/>
      <c r="T25" s="106"/>
      <c r="U25" s="106"/>
      <c r="V25" s="106"/>
      <c r="W25" s="106"/>
      <c r="X25" s="26" t="s">
        <v>29</v>
      </c>
      <c r="Y25" s="26"/>
      <c r="Z25" s="26"/>
      <c r="AA25" s="109">
        <f>+N24</f>
        <v>42000</v>
      </c>
      <c r="AB25" s="109"/>
      <c r="AC25" s="109"/>
      <c r="AD25" s="109"/>
      <c r="AE25" s="26" t="s">
        <v>30</v>
      </c>
      <c r="AF25" s="106"/>
      <c r="AG25" s="106"/>
      <c r="AH25" s="106"/>
      <c r="AI25" s="106"/>
      <c r="AJ25" s="106"/>
      <c r="AK25" s="106"/>
      <c r="AL25" s="106"/>
      <c r="AM25" s="106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</row>
    <row r="26" spans="1:50" x14ac:dyDescent="0.5">
      <c r="A26" s="148">
        <v>11</v>
      </c>
      <c r="B26" s="148"/>
      <c r="C26" s="146" t="s">
        <v>160</v>
      </c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9">
        <v>300</v>
      </c>
      <c r="O26" s="149"/>
      <c r="P26" s="149"/>
      <c r="Q26" s="149"/>
      <c r="R26" s="149"/>
      <c r="S26" s="149"/>
      <c r="T26" s="150" t="s">
        <v>34</v>
      </c>
      <c r="U26" s="150"/>
      <c r="V26" s="150"/>
      <c r="W26" s="150"/>
      <c r="X26" s="151" t="s">
        <v>90</v>
      </c>
      <c r="Y26" s="151"/>
      <c r="Z26" s="151"/>
      <c r="AA26" s="151"/>
      <c r="AB26" s="151"/>
      <c r="AC26" s="151"/>
      <c r="AD26" s="151"/>
      <c r="AE26" s="151"/>
      <c r="AF26" s="148" t="str">
        <f>+X26</f>
        <v>ร้านที.พี กราฟฟิกส์</v>
      </c>
      <c r="AG26" s="148"/>
      <c r="AH26" s="148"/>
      <c r="AI26" s="148"/>
      <c r="AJ26" s="148"/>
      <c r="AK26" s="148"/>
      <c r="AL26" s="148"/>
      <c r="AM26" s="148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</row>
    <row r="27" spans="1:50" x14ac:dyDescent="0.5">
      <c r="A27" s="152"/>
      <c r="B27" s="152"/>
      <c r="C27" s="153" t="s">
        <v>42</v>
      </c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4"/>
      <c r="O27" s="154"/>
      <c r="P27" s="154"/>
      <c r="Q27" s="154"/>
      <c r="R27" s="154"/>
      <c r="S27" s="154"/>
      <c r="T27" s="152"/>
      <c r="U27" s="152"/>
      <c r="V27" s="152"/>
      <c r="W27" s="152"/>
      <c r="X27" s="32" t="s">
        <v>29</v>
      </c>
      <c r="Y27" s="32"/>
      <c r="Z27" s="32"/>
      <c r="AA27" s="155">
        <f>+N26</f>
        <v>300</v>
      </c>
      <c r="AB27" s="155"/>
      <c r="AC27" s="155"/>
      <c r="AD27" s="155"/>
      <c r="AE27" s="32" t="s">
        <v>30</v>
      </c>
      <c r="AF27" s="152"/>
      <c r="AG27" s="152"/>
      <c r="AH27" s="152"/>
      <c r="AI27" s="152"/>
      <c r="AJ27" s="152"/>
      <c r="AK27" s="152"/>
      <c r="AL27" s="152"/>
      <c r="AM27" s="152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</row>
    <row r="28" spans="1:50" x14ac:dyDescent="0.5">
      <c r="A28" s="105">
        <v>12</v>
      </c>
      <c r="B28" s="105"/>
      <c r="C28" s="110" t="s">
        <v>161</v>
      </c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1">
        <v>1800</v>
      </c>
      <c r="O28" s="111"/>
      <c r="P28" s="111"/>
      <c r="Q28" s="111"/>
      <c r="R28" s="111"/>
      <c r="S28" s="111"/>
      <c r="T28" s="113" t="s">
        <v>34</v>
      </c>
      <c r="U28" s="113"/>
      <c r="V28" s="113"/>
      <c r="W28" s="113"/>
      <c r="X28" s="112" t="s">
        <v>162</v>
      </c>
      <c r="Y28" s="112"/>
      <c r="Z28" s="112"/>
      <c r="AA28" s="112"/>
      <c r="AB28" s="112"/>
      <c r="AC28" s="112"/>
      <c r="AD28" s="112"/>
      <c r="AE28" s="112"/>
      <c r="AF28" s="105" t="str">
        <f>+X28</f>
        <v>ร้านคัทเตอร์ สติ๊กเกอร์ ดีไซน์</v>
      </c>
      <c r="AG28" s="105"/>
      <c r="AH28" s="105"/>
      <c r="AI28" s="105"/>
      <c r="AJ28" s="105"/>
      <c r="AK28" s="105"/>
      <c r="AL28" s="105"/>
      <c r="AM28" s="105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</row>
    <row r="29" spans="1:50" x14ac:dyDescent="0.5">
      <c r="A29" s="106"/>
      <c r="B29" s="106"/>
      <c r="C29" s="145" t="s">
        <v>42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8"/>
      <c r="O29" s="108"/>
      <c r="P29" s="108"/>
      <c r="Q29" s="108"/>
      <c r="R29" s="108"/>
      <c r="S29" s="108"/>
      <c r="T29" s="106"/>
      <c r="U29" s="106"/>
      <c r="V29" s="106"/>
      <c r="W29" s="106"/>
      <c r="X29" s="26" t="s">
        <v>29</v>
      </c>
      <c r="Y29" s="26"/>
      <c r="Z29" s="26"/>
      <c r="AA29" s="109">
        <f>+N28</f>
        <v>1800</v>
      </c>
      <c r="AB29" s="109"/>
      <c r="AC29" s="109"/>
      <c r="AD29" s="109"/>
      <c r="AE29" s="26" t="s">
        <v>30</v>
      </c>
      <c r="AF29" s="106"/>
      <c r="AG29" s="106"/>
      <c r="AH29" s="106"/>
      <c r="AI29" s="106"/>
      <c r="AJ29" s="106"/>
      <c r="AK29" s="106"/>
      <c r="AL29" s="106"/>
      <c r="AM29" s="106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</row>
    <row r="30" spans="1:50" x14ac:dyDescent="0.5">
      <c r="A30" s="105">
        <v>13</v>
      </c>
      <c r="B30" s="105"/>
      <c r="C30" s="110" t="s">
        <v>163</v>
      </c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1">
        <v>300</v>
      </c>
      <c r="O30" s="111"/>
      <c r="P30" s="111"/>
      <c r="Q30" s="111"/>
      <c r="R30" s="111"/>
      <c r="S30" s="111"/>
      <c r="T30" s="113" t="s">
        <v>34</v>
      </c>
      <c r="U30" s="113"/>
      <c r="V30" s="113"/>
      <c r="W30" s="113"/>
      <c r="X30" s="112" t="s">
        <v>90</v>
      </c>
      <c r="Y30" s="112"/>
      <c r="Z30" s="112"/>
      <c r="AA30" s="112"/>
      <c r="AB30" s="112"/>
      <c r="AC30" s="112"/>
      <c r="AD30" s="112"/>
      <c r="AE30" s="112"/>
      <c r="AF30" s="105" t="str">
        <f>+X30</f>
        <v>ร้านที.พี กราฟฟิกส์</v>
      </c>
      <c r="AG30" s="105"/>
      <c r="AH30" s="105"/>
      <c r="AI30" s="105"/>
      <c r="AJ30" s="105"/>
      <c r="AK30" s="105"/>
      <c r="AL30" s="105"/>
      <c r="AM30" s="105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</row>
    <row r="31" spans="1:50" x14ac:dyDescent="0.5">
      <c r="A31" s="106"/>
      <c r="B31" s="106"/>
      <c r="C31" s="107" t="s">
        <v>71</v>
      </c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8"/>
      <c r="O31" s="108"/>
      <c r="P31" s="108"/>
      <c r="Q31" s="108"/>
      <c r="R31" s="108"/>
      <c r="S31" s="108"/>
      <c r="T31" s="106"/>
      <c r="U31" s="106"/>
      <c r="V31" s="106"/>
      <c r="W31" s="106"/>
      <c r="X31" s="26" t="s">
        <v>29</v>
      </c>
      <c r="Y31" s="26"/>
      <c r="Z31" s="26"/>
      <c r="AA31" s="109">
        <f>+N30</f>
        <v>300</v>
      </c>
      <c r="AB31" s="109"/>
      <c r="AC31" s="109"/>
      <c r="AD31" s="109"/>
      <c r="AE31" s="26" t="s">
        <v>30</v>
      </c>
      <c r="AF31" s="106"/>
      <c r="AG31" s="106"/>
      <c r="AH31" s="106"/>
      <c r="AI31" s="106"/>
      <c r="AJ31" s="106"/>
      <c r="AK31" s="106"/>
      <c r="AL31" s="106"/>
      <c r="AM31" s="106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</row>
    <row r="32" spans="1:50" x14ac:dyDescent="0.5">
      <c r="A32" s="105">
        <v>14</v>
      </c>
      <c r="B32" s="105"/>
      <c r="C32" s="110" t="s">
        <v>164</v>
      </c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1">
        <v>16640</v>
      </c>
      <c r="O32" s="111"/>
      <c r="P32" s="111"/>
      <c r="Q32" s="111"/>
      <c r="R32" s="111"/>
      <c r="S32" s="111"/>
      <c r="T32" s="113" t="s">
        <v>34</v>
      </c>
      <c r="U32" s="113"/>
      <c r="V32" s="113"/>
      <c r="W32" s="113"/>
      <c r="X32" s="112" t="s">
        <v>57</v>
      </c>
      <c r="Y32" s="112"/>
      <c r="Z32" s="112"/>
      <c r="AA32" s="112"/>
      <c r="AB32" s="112"/>
      <c r="AC32" s="112"/>
      <c r="AD32" s="112"/>
      <c r="AE32" s="112"/>
      <c r="AF32" s="105" t="str">
        <f>+X32</f>
        <v>นางบัวนาค  ประมวล</v>
      </c>
      <c r="AG32" s="105"/>
      <c r="AH32" s="105"/>
      <c r="AI32" s="105"/>
      <c r="AJ32" s="105"/>
      <c r="AK32" s="105"/>
      <c r="AL32" s="105"/>
      <c r="AM32" s="105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</row>
    <row r="33" spans="1:50" x14ac:dyDescent="0.5">
      <c r="A33" s="106"/>
      <c r="B33" s="106"/>
      <c r="C33" s="107" t="s">
        <v>42</v>
      </c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8"/>
      <c r="O33" s="108"/>
      <c r="P33" s="108"/>
      <c r="Q33" s="108"/>
      <c r="R33" s="108"/>
      <c r="S33" s="108"/>
      <c r="T33" s="106"/>
      <c r="U33" s="106"/>
      <c r="V33" s="106"/>
      <c r="W33" s="106"/>
      <c r="X33" s="26" t="s">
        <v>29</v>
      </c>
      <c r="Y33" s="26"/>
      <c r="Z33" s="26"/>
      <c r="AA33" s="109">
        <f>+N32</f>
        <v>16640</v>
      </c>
      <c r="AB33" s="109"/>
      <c r="AC33" s="109"/>
      <c r="AD33" s="109"/>
      <c r="AE33" s="26" t="s">
        <v>30</v>
      </c>
      <c r="AF33" s="106"/>
      <c r="AG33" s="106"/>
      <c r="AH33" s="106"/>
      <c r="AI33" s="106"/>
      <c r="AJ33" s="106"/>
      <c r="AK33" s="106"/>
      <c r="AL33" s="106"/>
      <c r="AM33" s="106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</row>
    <row r="34" spans="1:50" x14ac:dyDescent="0.5">
      <c r="A34" s="105">
        <v>15</v>
      </c>
      <c r="B34" s="105"/>
      <c r="C34" s="110" t="s">
        <v>165</v>
      </c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1">
        <v>19950</v>
      </c>
      <c r="O34" s="111"/>
      <c r="P34" s="111"/>
      <c r="Q34" s="111"/>
      <c r="R34" s="111"/>
      <c r="S34" s="111"/>
      <c r="T34" s="113" t="s">
        <v>34</v>
      </c>
      <c r="U34" s="113"/>
      <c r="V34" s="113"/>
      <c r="W34" s="113"/>
      <c r="X34" s="112" t="s">
        <v>166</v>
      </c>
      <c r="Y34" s="112"/>
      <c r="Z34" s="112"/>
      <c r="AA34" s="112"/>
      <c r="AB34" s="112"/>
      <c r="AC34" s="112"/>
      <c r="AD34" s="112"/>
      <c r="AE34" s="112"/>
      <c r="AF34" s="105" t="str">
        <f>+X34</f>
        <v>อู่โชค  มอเตอร์</v>
      </c>
      <c r="AG34" s="105"/>
      <c r="AH34" s="105"/>
      <c r="AI34" s="105"/>
      <c r="AJ34" s="105"/>
      <c r="AK34" s="105"/>
      <c r="AL34" s="105"/>
      <c r="AM34" s="105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</row>
    <row r="35" spans="1:50" x14ac:dyDescent="0.5">
      <c r="A35" s="106"/>
      <c r="B35" s="106"/>
      <c r="C35" s="107" t="s">
        <v>42</v>
      </c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8"/>
      <c r="O35" s="108"/>
      <c r="P35" s="108"/>
      <c r="Q35" s="108"/>
      <c r="R35" s="108"/>
      <c r="S35" s="108"/>
      <c r="T35" s="106"/>
      <c r="U35" s="106"/>
      <c r="V35" s="106"/>
      <c r="W35" s="106"/>
      <c r="X35" s="26" t="s">
        <v>29</v>
      </c>
      <c r="Y35" s="26"/>
      <c r="Z35" s="26"/>
      <c r="AA35" s="109">
        <f>+N34</f>
        <v>19950</v>
      </c>
      <c r="AB35" s="109"/>
      <c r="AC35" s="109"/>
      <c r="AD35" s="109"/>
      <c r="AE35" s="26" t="s">
        <v>30</v>
      </c>
      <c r="AF35" s="106"/>
      <c r="AG35" s="106"/>
      <c r="AH35" s="106"/>
      <c r="AI35" s="106"/>
      <c r="AJ35" s="106"/>
      <c r="AK35" s="106"/>
      <c r="AL35" s="106"/>
      <c r="AM35" s="106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</row>
    <row r="36" spans="1:50" x14ac:dyDescent="0.5">
      <c r="A36" s="105">
        <v>16</v>
      </c>
      <c r="B36" s="105"/>
      <c r="C36" s="110" t="s">
        <v>167</v>
      </c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1">
        <v>1450</v>
      </c>
      <c r="O36" s="111"/>
      <c r="P36" s="111"/>
      <c r="Q36" s="111"/>
      <c r="R36" s="111"/>
      <c r="S36" s="111"/>
      <c r="T36" s="113" t="s">
        <v>34</v>
      </c>
      <c r="U36" s="113"/>
      <c r="V36" s="113"/>
      <c r="W36" s="113"/>
      <c r="X36" s="112" t="s">
        <v>90</v>
      </c>
      <c r="Y36" s="112"/>
      <c r="Z36" s="112"/>
      <c r="AA36" s="112"/>
      <c r="AB36" s="112"/>
      <c r="AC36" s="112"/>
      <c r="AD36" s="112"/>
      <c r="AE36" s="112"/>
      <c r="AF36" s="105" t="str">
        <f>+X36</f>
        <v>ร้านที.พี กราฟฟิกส์</v>
      </c>
      <c r="AG36" s="105"/>
      <c r="AH36" s="105"/>
      <c r="AI36" s="105"/>
      <c r="AJ36" s="105"/>
      <c r="AK36" s="105"/>
      <c r="AL36" s="105"/>
      <c r="AM36" s="105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</row>
    <row r="37" spans="1:50" x14ac:dyDescent="0.5">
      <c r="A37" s="106"/>
      <c r="B37" s="106"/>
      <c r="C37" s="107" t="s">
        <v>51</v>
      </c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8"/>
      <c r="O37" s="108"/>
      <c r="P37" s="108"/>
      <c r="Q37" s="108"/>
      <c r="R37" s="108"/>
      <c r="S37" s="108"/>
      <c r="T37" s="106"/>
      <c r="U37" s="106"/>
      <c r="V37" s="106"/>
      <c r="W37" s="106"/>
      <c r="X37" s="26" t="s">
        <v>29</v>
      </c>
      <c r="Y37" s="26"/>
      <c r="Z37" s="26"/>
      <c r="AA37" s="109">
        <f>+N36</f>
        <v>1450</v>
      </c>
      <c r="AB37" s="109"/>
      <c r="AC37" s="109"/>
      <c r="AD37" s="109"/>
      <c r="AE37" s="26" t="s">
        <v>30</v>
      </c>
      <c r="AF37" s="106"/>
      <c r="AG37" s="106"/>
      <c r="AH37" s="106"/>
      <c r="AI37" s="106"/>
      <c r="AJ37" s="106"/>
      <c r="AK37" s="106"/>
      <c r="AL37" s="106"/>
      <c r="AM37" s="106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</row>
    <row r="39" spans="1:50" x14ac:dyDescent="0.5">
      <c r="S39" s="1" t="s">
        <v>31</v>
      </c>
      <c r="T39" s="1" t="s">
        <v>31</v>
      </c>
      <c r="AE39" s="1" t="s">
        <v>32</v>
      </c>
    </row>
    <row r="40" spans="1:50" x14ac:dyDescent="0.5">
      <c r="A40" s="89" t="s">
        <v>39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</row>
    <row r="41" spans="1:50" x14ac:dyDescent="0.5">
      <c r="A41" s="89" t="s">
        <v>40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</row>
  </sheetData>
  <mergeCells count="270">
    <mergeCell ref="A41:AX41"/>
    <mergeCell ref="AN37:AS37"/>
    <mergeCell ref="AT37:AX37"/>
    <mergeCell ref="A37:B37"/>
    <mergeCell ref="C37:M37"/>
    <mergeCell ref="N37:S37"/>
    <mergeCell ref="T37:W37"/>
    <mergeCell ref="AA37:AD37"/>
    <mergeCell ref="AF37:AM37"/>
    <mergeCell ref="A40:AX40"/>
    <mergeCell ref="AN35:AS35"/>
    <mergeCell ref="AT35:AX35"/>
    <mergeCell ref="A36:B36"/>
    <mergeCell ref="C36:M36"/>
    <mergeCell ref="N36:S36"/>
    <mergeCell ref="T36:W36"/>
    <mergeCell ref="X36:AE36"/>
    <mergeCell ref="AF36:AM36"/>
    <mergeCell ref="AN36:AS36"/>
    <mergeCell ref="AT36:AX36"/>
    <mergeCell ref="A35:B35"/>
    <mergeCell ref="C35:M35"/>
    <mergeCell ref="N35:S35"/>
    <mergeCell ref="T35:W35"/>
    <mergeCell ref="AA35:AD35"/>
    <mergeCell ref="AF35:AM35"/>
    <mergeCell ref="AN33:AS33"/>
    <mergeCell ref="AT33:AX33"/>
    <mergeCell ref="A34:B34"/>
    <mergeCell ref="C34:M34"/>
    <mergeCell ref="N34:S34"/>
    <mergeCell ref="T34:W34"/>
    <mergeCell ref="X34:AE34"/>
    <mergeCell ref="AF34:AM34"/>
    <mergeCell ref="AN34:AS34"/>
    <mergeCell ref="AT34:AX34"/>
    <mergeCell ref="A33:B33"/>
    <mergeCell ref="C33:M33"/>
    <mergeCell ref="N33:S33"/>
    <mergeCell ref="T33:W33"/>
    <mergeCell ref="AA33:AD33"/>
    <mergeCell ref="AF33:AM33"/>
    <mergeCell ref="AN31:AS31"/>
    <mergeCell ref="AT31:AX31"/>
    <mergeCell ref="A32:B32"/>
    <mergeCell ref="C32:M32"/>
    <mergeCell ref="N32:S32"/>
    <mergeCell ref="T32:W32"/>
    <mergeCell ref="X32:AE32"/>
    <mergeCell ref="AF32:AM32"/>
    <mergeCell ref="AN32:AS32"/>
    <mergeCell ref="AT32:AX32"/>
    <mergeCell ref="A31:B31"/>
    <mergeCell ref="C31:M31"/>
    <mergeCell ref="N31:S31"/>
    <mergeCell ref="T31:W31"/>
    <mergeCell ref="AA31:AD31"/>
    <mergeCell ref="AF31:AM31"/>
    <mergeCell ref="AN29:AS29"/>
    <mergeCell ref="AT29:AX29"/>
    <mergeCell ref="A30:B30"/>
    <mergeCell ref="C30:M30"/>
    <mergeCell ref="N30:S30"/>
    <mergeCell ref="T30:W30"/>
    <mergeCell ref="X30:AE30"/>
    <mergeCell ref="AF30:AM30"/>
    <mergeCell ref="AN30:AS30"/>
    <mergeCell ref="AT30:AX30"/>
    <mergeCell ref="A29:B29"/>
    <mergeCell ref="C29:M29"/>
    <mergeCell ref="N29:S29"/>
    <mergeCell ref="T29:W29"/>
    <mergeCell ref="AA29:AD29"/>
    <mergeCell ref="AF29:AM29"/>
    <mergeCell ref="AN27:AS27"/>
    <mergeCell ref="AT27:AX27"/>
    <mergeCell ref="A28:B28"/>
    <mergeCell ref="C28:M28"/>
    <mergeCell ref="N28:S28"/>
    <mergeCell ref="T28:W28"/>
    <mergeCell ref="X28:AE28"/>
    <mergeCell ref="AF28:AM28"/>
    <mergeCell ref="AN28:AS28"/>
    <mergeCell ref="AT28:AX28"/>
    <mergeCell ref="A27:B27"/>
    <mergeCell ref="C27:M27"/>
    <mergeCell ref="N27:S27"/>
    <mergeCell ref="T27:W27"/>
    <mergeCell ref="AA27:AD27"/>
    <mergeCell ref="AF27:AM27"/>
    <mergeCell ref="AN25:AS25"/>
    <mergeCell ref="AT25:AX25"/>
    <mergeCell ref="A26:B26"/>
    <mergeCell ref="C26:M26"/>
    <mergeCell ref="N26:S26"/>
    <mergeCell ref="T26:W26"/>
    <mergeCell ref="X26:AE26"/>
    <mergeCell ref="AF26:AM26"/>
    <mergeCell ref="AN26:AS26"/>
    <mergeCell ref="AT26:AX26"/>
    <mergeCell ref="A25:B25"/>
    <mergeCell ref="C25:M25"/>
    <mergeCell ref="N25:S25"/>
    <mergeCell ref="T25:W25"/>
    <mergeCell ref="AA25:AD25"/>
    <mergeCell ref="AF25:AM25"/>
    <mergeCell ref="AN22:AS22"/>
    <mergeCell ref="AT22:AX22"/>
    <mergeCell ref="A24:B24"/>
    <mergeCell ref="C24:M24"/>
    <mergeCell ref="N24:S24"/>
    <mergeCell ref="T24:W24"/>
    <mergeCell ref="X24:AE24"/>
    <mergeCell ref="AF24:AM24"/>
    <mergeCell ref="AN24:AS24"/>
    <mergeCell ref="AT24:AX24"/>
    <mergeCell ref="A22:B22"/>
    <mergeCell ref="C22:M22"/>
    <mergeCell ref="N22:S22"/>
    <mergeCell ref="T22:W22"/>
    <mergeCell ref="AA22:AD22"/>
    <mergeCell ref="AF22:AM22"/>
    <mergeCell ref="AN20:AS20"/>
    <mergeCell ref="AT20:AX20"/>
    <mergeCell ref="A21:B21"/>
    <mergeCell ref="C21:M21"/>
    <mergeCell ref="N21:S21"/>
    <mergeCell ref="T21:W21"/>
    <mergeCell ref="X21:AE21"/>
    <mergeCell ref="AF21:AM21"/>
    <mergeCell ref="AN21:AS21"/>
    <mergeCell ref="AT21:AX21"/>
    <mergeCell ref="A20:B20"/>
    <mergeCell ref="C20:M20"/>
    <mergeCell ref="N20:S20"/>
    <mergeCell ref="T20:W20"/>
    <mergeCell ref="AA20:AD20"/>
    <mergeCell ref="AF20:AM20"/>
    <mergeCell ref="AN18:AS18"/>
    <mergeCell ref="AT18:AX18"/>
    <mergeCell ref="A19:B19"/>
    <mergeCell ref="C19:M19"/>
    <mergeCell ref="N19:S19"/>
    <mergeCell ref="T19:W19"/>
    <mergeCell ref="X19:AE19"/>
    <mergeCell ref="AF19:AM19"/>
    <mergeCell ref="AN19:AS19"/>
    <mergeCell ref="AT19:AX19"/>
    <mergeCell ref="A18:B18"/>
    <mergeCell ref="C18:M18"/>
    <mergeCell ref="N18:S18"/>
    <mergeCell ref="T18:W18"/>
    <mergeCell ref="AA18:AD18"/>
    <mergeCell ref="AF18:AM18"/>
    <mergeCell ref="AN16:AS16"/>
    <mergeCell ref="AT16:AX16"/>
    <mergeCell ref="A17:B17"/>
    <mergeCell ref="C17:M17"/>
    <mergeCell ref="N17:S17"/>
    <mergeCell ref="T17:W17"/>
    <mergeCell ref="X17:AE17"/>
    <mergeCell ref="AF17:AM17"/>
    <mergeCell ref="AN17:AS17"/>
    <mergeCell ref="AT17:AX17"/>
    <mergeCell ref="A16:B16"/>
    <mergeCell ref="C16:M16"/>
    <mergeCell ref="N16:S16"/>
    <mergeCell ref="T16:W16"/>
    <mergeCell ref="AA16:AD16"/>
    <mergeCell ref="AF16:AM16"/>
    <mergeCell ref="AN14:AS14"/>
    <mergeCell ref="AT14:AX14"/>
    <mergeCell ref="A15:B15"/>
    <mergeCell ref="C15:M15"/>
    <mergeCell ref="N15:S15"/>
    <mergeCell ref="T15:W15"/>
    <mergeCell ref="X15:AE15"/>
    <mergeCell ref="AF15:AM15"/>
    <mergeCell ref="AN15:AS15"/>
    <mergeCell ref="AT15:AX15"/>
    <mergeCell ref="A14:B14"/>
    <mergeCell ref="C14:M14"/>
    <mergeCell ref="N14:S14"/>
    <mergeCell ref="T14:W14"/>
    <mergeCell ref="AA14:AD14"/>
    <mergeCell ref="AF14:AM14"/>
    <mergeCell ref="AN12:AS12"/>
    <mergeCell ref="AT12:AX12"/>
    <mergeCell ref="A13:B13"/>
    <mergeCell ref="C13:M13"/>
    <mergeCell ref="N13:S13"/>
    <mergeCell ref="T13:W13"/>
    <mergeCell ref="X13:AE13"/>
    <mergeCell ref="AF13:AM13"/>
    <mergeCell ref="AN13:AS13"/>
    <mergeCell ref="AT13:AX13"/>
    <mergeCell ref="A12:B12"/>
    <mergeCell ref="C12:M12"/>
    <mergeCell ref="N12:S12"/>
    <mergeCell ref="T12:W12"/>
    <mergeCell ref="AA12:AD12"/>
    <mergeCell ref="AF12:AM12"/>
    <mergeCell ref="AN10:AS10"/>
    <mergeCell ref="AT10:AX10"/>
    <mergeCell ref="A11:B11"/>
    <mergeCell ref="C11:M11"/>
    <mergeCell ref="N11:S11"/>
    <mergeCell ref="T11:W11"/>
    <mergeCell ref="X11:AE11"/>
    <mergeCell ref="AF11:AM11"/>
    <mergeCell ref="AN11:AS11"/>
    <mergeCell ref="AT11:AX11"/>
    <mergeCell ref="A10:B10"/>
    <mergeCell ref="C10:M10"/>
    <mergeCell ref="N10:S10"/>
    <mergeCell ref="T10:W10"/>
    <mergeCell ref="AA10:AD10"/>
    <mergeCell ref="AF10:AM10"/>
    <mergeCell ref="AN8:AS8"/>
    <mergeCell ref="AT8:AX8"/>
    <mergeCell ref="A9:B9"/>
    <mergeCell ref="C9:M9"/>
    <mergeCell ref="N9:S9"/>
    <mergeCell ref="T9:W9"/>
    <mergeCell ref="X9:AE9"/>
    <mergeCell ref="AF9:AM9"/>
    <mergeCell ref="AN9:AS9"/>
    <mergeCell ref="AT9:AX9"/>
    <mergeCell ref="A8:B8"/>
    <mergeCell ref="C8:M8"/>
    <mergeCell ref="N8:S8"/>
    <mergeCell ref="T8:W8"/>
    <mergeCell ref="AA8:AD8"/>
    <mergeCell ref="AF8:AM8"/>
    <mergeCell ref="A7:B7"/>
    <mergeCell ref="C7:M7"/>
    <mergeCell ref="N7:S7"/>
    <mergeCell ref="T7:W7"/>
    <mergeCell ref="X7:AE7"/>
    <mergeCell ref="AF7:AM7"/>
    <mergeCell ref="AN7:AS7"/>
    <mergeCell ref="AT7:AX7"/>
    <mergeCell ref="A6:B6"/>
    <mergeCell ref="C6:M6"/>
    <mergeCell ref="N6:S6"/>
    <mergeCell ref="T6:W6"/>
    <mergeCell ref="AA6:AD6"/>
    <mergeCell ref="AF6:AM6"/>
    <mergeCell ref="A5:B5"/>
    <mergeCell ref="C5:M5"/>
    <mergeCell ref="N5:S5"/>
    <mergeCell ref="T5:W5"/>
    <mergeCell ref="X5:AE5"/>
    <mergeCell ref="AF5:AM5"/>
    <mergeCell ref="AN5:AS5"/>
    <mergeCell ref="AT5:AX5"/>
    <mergeCell ref="AN6:AS6"/>
    <mergeCell ref="AT6:AX6"/>
    <mergeCell ref="A1:AX1"/>
    <mergeCell ref="A2:AX2"/>
    <mergeCell ref="A3:B4"/>
    <mergeCell ref="C3:M4"/>
    <mergeCell ref="N3:S3"/>
    <mergeCell ref="T3:W4"/>
    <mergeCell ref="X3:AE4"/>
    <mergeCell ref="AF3:AM4"/>
    <mergeCell ref="AN3:AS4"/>
    <mergeCell ref="AT3:AX3"/>
    <mergeCell ref="N4:S4"/>
    <mergeCell ref="AT4:AX4"/>
  </mergeCells>
  <pageMargins left="0.31496062992125984" right="0.15748031496062992" top="0.27559055118110237" bottom="0.27559055118110237" header="0.15748031496062992" footer="0.19685039370078741"/>
  <pageSetup paperSize="9" orientation="landscape" horizontalDpi="0" verticalDpi="0" r:id="rId1"/>
  <headerFooter>
    <oddHeader>&amp;C&amp;P&amp;R&amp;"AngsanaUPC,ธรรมดา"&amp;14(สขร.1)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9"/>
  <sheetViews>
    <sheetView topLeftCell="A40" workbookViewId="0">
      <selection activeCell="A55" sqref="A55"/>
    </sheetView>
  </sheetViews>
  <sheetFormatPr defaultColWidth="2.875" defaultRowHeight="23.25" x14ac:dyDescent="0.5"/>
  <cols>
    <col min="1" max="2" width="2.25" style="1" customWidth="1"/>
    <col min="3" max="12" width="2.875" style="1"/>
    <col min="13" max="13" width="2.875" style="1" customWidth="1"/>
    <col min="14" max="17" width="2.75" style="1" customWidth="1"/>
    <col min="18" max="18" width="2" style="1" customWidth="1"/>
    <col min="19" max="19" width="0.125" style="1" customWidth="1"/>
    <col min="20" max="23" width="2.75" style="1" customWidth="1"/>
    <col min="24" max="26" width="2.875" style="1"/>
    <col min="27" max="30" width="3.25" style="1" customWidth="1"/>
    <col min="31" max="31" width="3.75" style="1" customWidth="1"/>
    <col min="32" max="38" width="2.875" style="1"/>
    <col min="39" max="39" width="0.375" style="1" customWidth="1"/>
    <col min="40" max="43" width="2.875" style="1"/>
    <col min="44" max="44" width="2.125" style="1" customWidth="1"/>
    <col min="45" max="45" width="2.875" style="1" hidden="1" customWidth="1"/>
    <col min="46" max="48" width="2.75" style="1" customWidth="1"/>
    <col min="49" max="49" width="4.875" style="1" customWidth="1"/>
    <col min="50" max="50" width="0.375" style="1" hidden="1" customWidth="1"/>
    <col min="51" max="16384" width="2.875" style="1"/>
  </cols>
  <sheetData>
    <row r="1" spans="1:50" s="18" customFormat="1" ht="26.25" x14ac:dyDescent="0.55000000000000004">
      <c r="A1" s="82" t="s">
        <v>168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</row>
    <row r="2" spans="1:50" s="18" customFormat="1" ht="26.25" x14ac:dyDescent="0.55000000000000004">
      <c r="A2" s="82" t="s">
        <v>17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</row>
    <row r="3" spans="1:50" s="19" customFormat="1" x14ac:dyDescent="0.5">
      <c r="A3" s="83" t="s">
        <v>33</v>
      </c>
      <c r="B3" s="83"/>
      <c r="C3" s="83" t="s">
        <v>18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4" t="s">
        <v>19</v>
      </c>
      <c r="O3" s="84"/>
      <c r="P3" s="84"/>
      <c r="Q3" s="84"/>
      <c r="R3" s="84"/>
      <c r="S3" s="84"/>
      <c r="T3" s="83" t="s">
        <v>20</v>
      </c>
      <c r="U3" s="83"/>
      <c r="V3" s="83"/>
      <c r="W3" s="83"/>
      <c r="X3" s="83" t="s">
        <v>21</v>
      </c>
      <c r="Y3" s="83"/>
      <c r="Z3" s="83"/>
      <c r="AA3" s="83"/>
      <c r="AB3" s="83"/>
      <c r="AC3" s="83"/>
      <c r="AD3" s="83"/>
      <c r="AE3" s="83"/>
      <c r="AF3" s="83" t="s">
        <v>22</v>
      </c>
      <c r="AG3" s="83"/>
      <c r="AH3" s="83"/>
      <c r="AI3" s="83"/>
      <c r="AJ3" s="83"/>
      <c r="AK3" s="83"/>
      <c r="AL3" s="83"/>
      <c r="AM3" s="83"/>
      <c r="AN3" s="86" t="s">
        <v>23</v>
      </c>
      <c r="AO3" s="86"/>
      <c r="AP3" s="86"/>
      <c r="AQ3" s="86"/>
      <c r="AR3" s="86"/>
      <c r="AS3" s="86"/>
      <c r="AT3" s="87" t="s">
        <v>24</v>
      </c>
      <c r="AU3" s="87"/>
      <c r="AV3" s="87"/>
      <c r="AW3" s="87"/>
      <c r="AX3" s="87"/>
    </row>
    <row r="4" spans="1:50" s="19" customFormat="1" x14ac:dyDescent="0.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5" t="s">
        <v>26</v>
      </c>
      <c r="O4" s="85"/>
      <c r="P4" s="85"/>
      <c r="Q4" s="85"/>
      <c r="R4" s="85"/>
      <c r="S4" s="85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6"/>
      <c r="AO4" s="86"/>
      <c r="AP4" s="86"/>
      <c r="AQ4" s="86"/>
      <c r="AR4" s="86"/>
      <c r="AS4" s="86"/>
      <c r="AT4" s="88" t="s">
        <v>25</v>
      </c>
      <c r="AU4" s="88"/>
      <c r="AV4" s="88"/>
      <c r="AW4" s="88"/>
      <c r="AX4" s="88"/>
    </row>
    <row r="5" spans="1:50" x14ac:dyDescent="0.5">
      <c r="A5" s="54">
        <v>1</v>
      </c>
      <c r="B5" s="54"/>
      <c r="C5" s="69" t="s">
        <v>74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55">
        <v>2180</v>
      </c>
      <c r="O5" s="55"/>
      <c r="P5" s="55"/>
      <c r="Q5" s="55"/>
      <c r="R5" s="55"/>
      <c r="S5" s="55"/>
      <c r="T5" s="54" t="s">
        <v>27</v>
      </c>
      <c r="U5" s="54"/>
      <c r="V5" s="54"/>
      <c r="W5" s="54"/>
      <c r="X5" s="70" t="s">
        <v>50</v>
      </c>
      <c r="Y5" s="70"/>
      <c r="Z5" s="70"/>
      <c r="AA5" s="70"/>
      <c r="AB5" s="70"/>
      <c r="AC5" s="70"/>
      <c r="AD5" s="70"/>
      <c r="AE5" s="70"/>
      <c r="AF5" s="54" t="str">
        <f>+X5</f>
        <v>น้ำดื่มสายรุ้ง</v>
      </c>
      <c r="AG5" s="54"/>
      <c r="AH5" s="54"/>
      <c r="AI5" s="54"/>
      <c r="AJ5" s="54"/>
      <c r="AK5" s="54"/>
      <c r="AL5" s="54"/>
      <c r="AM5" s="54"/>
      <c r="AN5" s="54" t="s">
        <v>28</v>
      </c>
      <c r="AO5" s="54"/>
      <c r="AP5" s="54"/>
      <c r="AQ5" s="54"/>
      <c r="AR5" s="54"/>
      <c r="AS5" s="54"/>
      <c r="AT5" s="54" t="s">
        <v>28</v>
      </c>
      <c r="AU5" s="54"/>
      <c r="AV5" s="54"/>
      <c r="AW5" s="54"/>
      <c r="AX5" s="54"/>
    </row>
    <row r="6" spans="1:50" x14ac:dyDescent="0.5">
      <c r="A6" s="48"/>
      <c r="B6" s="48"/>
      <c r="C6" s="61" t="s">
        <v>42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2"/>
      <c r="O6" s="62"/>
      <c r="P6" s="62"/>
      <c r="Q6" s="62"/>
      <c r="R6" s="62"/>
      <c r="S6" s="62"/>
      <c r="T6" s="48"/>
      <c r="U6" s="48"/>
      <c r="V6" s="48"/>
      <c r="W6" s="48"/>
      <c r="X6" s="20" t="s">
        <v>29</v>
      </c>
      <c r="Y6" s="20"/>
      <c r="Z6" s="20"/>
      <c r="AA6" s="63">
        <v>2180</v>
      </c>
      <c r="AB6" s="63"/>
      <c r="AC6" s="63"/>
      <c r="AD6" s="63"/>
      <c r="AE6" s="20" t="s">
        <v>30</v>
      </c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</row>
    <row r="7" spans="1:50" x14ac:dyDescent="0.5">
      <c r="A7" s="64">
        <v>2</v>
      </c>
      <c r="B7" s="64"/>
      <c r="C7" s="65" t="s">
        <v>54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6">
        <v>100000</v>
      </c>
      <c r="O7" s="66"/>
      <c r="P7" s="66"/>
      <c r="Q7" s="66"/>
      <c r="R7" s="66"/>
      <c r="S7" s="66"/>
      <c r="T7" s="54" t="s">
        <v>27</v>
      </c>
      <c r="U7" s="54"/>
      <c r="V7" s="54"/>
      <c r="W7" s="54"/>
      <c r="X7" s="67" t="s">
        <v>41</v>
      </c>
      <c r="Y7" s="67"/>
      <c r="Z7" s="67"/>
      <c r="AA7" s="67"/>
      <c r="AB7" s="67"/>
      <c r="AC7" s="67"/>
      <c r="AD7" s="67"/>
      <c r="AE7" s="67"/>
      <c r="AF7" s="64" t="str">
        <f>+X7</f>
        <v>หจก.เด่นห้าปิโตรเลียม</v>
      </c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</row>
    <row r="8" spans="1:50" x14ac:dyDescent="0.5">
      <c r="A8" s="48"/>
      <c r="B8" s="48"/>
      <c r="C8" s="61" t="s">
        <v>42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2"/>
      <c r="O8" s="62"/>
      <c r="P8" s="62"/>
      <c r="Q8" s="62"/>
      <c r="R8" s="62"/>
      <c r="S8" s="62"/>
      <c r="T8" s="48"/>
      <c r="U8" s="48"/>
      <c r="V8" s="48"/>
      <c r="W8" s="48"/>
      <c r="X8" s="20" t="s">
        <v>29</v>
      </c>
      <c r="Y8" s="20"/>
      <c r="Z8" s="20"/>
      <c r="AA8" s="63">
        <f>+N7</f>
        <v>100000</v>
      </c>
      <c r="AB8" s="63"/>
      <c r="AC8" s="63"/>
      <c r="AD8" s="63"/>
      <c r="AE8" s="20" t="s">
        <v>30</v>
      </c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</row>
    <row r="9" spans="1:50" x14ac:dyDescent="0.5">
      <c r="A9" s="64">
        <v>3</v>
      </c>
      <c r="B9" s="64"/>
      <c r="C9" s="65" t="s">
        <v>86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6">
        <v>100000</v>
      </c>
      <c r="O9" s="66"/>
      <c r="P9" s="66"/>
      <c r="Q9" s="66"/>
      <c r="R9" s="66"/>
      <c r="S9" s="66"/>
      <c r="T9" s="54" t="s">
        <v>27</v>
      </c>
      <c r="U9" s="54"/>
      <c r="V9" s="54"/>
      <c r="W9" s="54"/>
      <c r="X9" s="67" t="s">
        <v>41</v>
      </c>
      <c r="Y9" s="67"/>
      <c r="Z9" s="67"/>
      <c r="AA9" s="67"/>
      <c r="AB9" s="67"/>
      <c r="AC9" s="67"/>
      <c r="AD9" s="67"/>
      <c r="AE9" s="67"/>
      <c r="AF9" s="64" t="str">
        <f>+X9</f>
        <v>หจก.เด่นห้าปิโตรเลียม</v>
      </c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</row>
    <row r="10" spans="1:50" x14ac:dyDescent="0.5">
      <c r="A10" s="48"/>
      <c r="B10" s="48"/>
      <c r="C10" s="61" t="s">
        <v>52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2"/>
      <c r="O10" s="62"/>
      <c r="P10" s="62"/>
      <c r="Q10" s="62"/>
      <c r="R10" s="62"/>
      <c r="S10" s="62"/>
      <c r="T10" s="48"/>
      <c r="U10" s="48"/>
      <c r="V10" s="48"/>
      <c r="W10" s="48"/>
      <c r="X10" s="20" t="s">
        <v>29</v>
      </c>
      <c r="Y10" s="20"/>
      <c r="Z10" s="20"/>
      <c r="AA10" s="63">
        <f>+N9</f>
        <v>100000</v>
      </c>
      <c r="AB10" s="63"/>
      <c r="AC10" s="63"/>
      <c r="AD10" s="63"/>
      <c r="AE10" s="20" t="s">
        <v>30</v>
      </c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</row>
    <row r="11" spans="1:50" x14ac:dyDescent="0.5">
      <c r="A11" s="64">
        <v>4</v>
      </c>
      <c r="B11" s="64"/>
      <c r="C11" s="65" t="s">
        <v>169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6">
        <v>2060</v>
      </c>
      <c r="O11" s="66"/>
      <c r="P11" s="66"/>
      <c r="Q11" s="66"/>
      <c r="R11" s="66"/>
      <c r="S11" s="66"/>
      <c r="T11" s="54" t="s">
        <v>27</v>
      </c>
      <c r="U11" s="54"/>
      <c r="V11" s="54"/>
      <c r="W11" s="54"/>
      <c r="X11" s="67" t="s">
        <v>170</v>
      </c>
      <c r="Y11" s="67"/>
      <c r="Z11" s="67"/>
      <c r="AA11" s="67"/>
      <c r="AB11" s="67"/>
      <c r="AC11" s="67"/>
      <c r="AD11" s="67"/>
      <c r="AE11" s="67"/>
      <c r="AF11" s="64" t="str">
        <f>+X11</f>
        <v>ร้านสวนดอกวัสดุภัณฑ์</v>
      </c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</row>
    <row r="12" spans="1:50" x14ac:dyDescent="0.5">
      <c r="A12" s="48"/>
      <c r="B12" s="48"/>
      <c r="C12" s="61" t="s">
        <v>42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2"/>
      <c r="O12" s="62"/>
      <c r="P12" s="62"/>
      <c r="Q12" s="62"/>
      <c r="R12" s="62"/>
      <c r="S12" s="62"/>
      <c r="T12" s="48"/>
      <c r="U12" s="48"/>
      <c r="V12" s="48"/>
      <c r="W12" s="48"/>
      <c r="X12" s="20" t="s">
        <v>29</v>
      </c>
      <c r="Y12" s="20"/>
      <c r="Z12" s="20"/>
      <c r="AA12" s="63">
        <f>+N11</f>
        <v>2060</v>
      </c>
      <c r="AB12" s="63"/>
      <c r="AC12" s="63"/>
      <c r="AD12" s="63"/>
      <c r="AE12" s="20" t="s">
        <v>30</v>
      </c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</row>
    <row r="13" spans="1:50" x14ac:dyDescent="0.5">
      <c r="A13" s="64">
        <v>5</v>
      </c>
      <c r="B13" s="64"/>
      <c r="C13" s="65" t="s">
        <v>171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6">
        <v>7500</v>
      </c>
      <c r="O13" s="66"/>
      <c r="P13" s="66"/>
      <c r="Q13" s="66"/>
      <c r="R13" s="66"/>
      <c r="S13" s="66"/>
      <c r="T13" s="54" t="s">
        <v>27</v>
      </c>
      <c r="U13" s="54"/>
      <c r="V13" s="54"/>
      <c r="W13" s="54"/>
      <c r="X13" s="67" t="s">
        <v>81</v>
      </c>
      <c r="Y13" s="67"/>
      <c r="Z13" s="67"/>
      <c r="AA13" s="67"/>
      <c r="AB13" s="67"/>
      <c r="AC13" s="67"/>
      <c r="AD13" s="67"/>
      <c r="AE13" s="67"/>
      <c r="AF13" s="64" t="str">
        <f>+X13</f>
        <v>ร้านทรัพย์สิน</v>
      </c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</row>
    <row r="14" spans="1:50" x14ac:dyDescent="0.5">
      <c r="A14" s="48"/>
      <c r="B14" s="48"/>
      <c r="C14" s="61" t="s">
        <v>51</v>
      </c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2"/>
      <c r="O14" s="62"/>
      <c r="P14" s="62"/>
      <c r="Q14" s="62"/>
      <c r="R14" s="62"/>
      <c r="S14" s="62"/>
      <c r="T14" s="48"/>
      <c r="U14" s="48"/>
      <c r="V14" s="48"/>
      <c r="W14" s="48"/>
      <c r="X14" s="20" t="s">
        <v>29</v>
      </c>
      <c r="Y14" s="20"/>
      <c r="Z14" s="20"/>
      <c r="AA14" s="63">
        <f>+N13</f>
        <v>7500</v>
      </c>
      <c r="AB14" s="63"/>
      <c r="AC14" s="63"/>
      <c r="AD14" s="63"/>
      <c r="AE14" s="20" t="s">
        <v>30</v>
      </c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</row>
    <row r="15" spans="1:50" x14ac:dyDescent="0.5">
      <c r="A15" s="64">
        <v>6</v>
      </c>
      <c r="B15" s="64"/>
      <c r="C15" s="65" t="s">
        <v>172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6">
        <v>9790</v>
      </c>
      <c r="O15" s="66"/>
      <c r="P15" s="66"/>
      <c r="Q15" s="66"/>
      <c r="R15" s="66"/>
      <c r="S15" s="66"/>
      <c r="T15" s="54" t="s">
        <v>27</v>
      </c>
      <c r="U15" s="54"/>
      <c r="V15" s="54"/>
      <c r="W15" s="54"/>
      <c r="X15" s="67" t="s">
        <v>81</v>
      </c>
      <c r="Y15" s="67"/>
      <c r="Z15" s="67"/>
      <c r="AA15" s="67"/>
      <c r="AB15" s="67"/>
      <c r="AC15" s="67"/>
      <c r="AD15" s="67"/>
      <c r="AE15" s="67"/>
      <c r="AF15" s="64" t="str">
        <f>+X15</f>
        <v>ร้านทรัพย์สิน</v>
      </c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</row>
    <row r="16" spans="1:50" x14ac:dyDescent="0.5">
      <c r="A16" s="48"/>
      <c r="B16" s="48"/>
      <c r="C16" s="61" t="s">
        <v>51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2"/>
      <c r="O16" s="62"/>
      <c r="P16" s="62"/>
      <c r="Q16" s="62"/>
      <c r="R16" s="62"/>
      <c r="S16" s="62"/>
      <c r="T16" s="48"/>
      <c r="U16" s="48"/>
      <c r="V16" s="48"/>
      <c r="W16" s="48"/>
      <c r="X16" s="20" t="s">
        <v>29</v>
      </c>
      <c r="Y16" s="20"/>
      <c r="Z16" s="20"/>
      <c r="AA16" s="63">
        <f>+N15</f>
        <v>9790</v>
      </c>
      <c r="AB16" s="63"/>
      <c r="AC16" s="63"/>
      <c r="AD16" s="63"/>
      <c r="AE16" s="20" t="s">
        <v>30</v>
      </c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</row>
    <row r="17" spans="1:50" x14ac:dyDescent="0.5">
      <c r="A17" s="64">
        <v>7</v>
      </c>
      <c r="B17" s="64"/>
      <c r="C17" s="69" t="s">
        <v>173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6">
        <v>84000</v>
      </c>
      <c r="O17" s="66"/>
      <c r="P17" s="66"/>
      <c r="Q17" s="66"/>
      <c r="R17" s="66"/>
      <c r="S17" s="66"/>
      <c r="T17" s="54" t="s">
        <v>27</v>
      </c>
      <c r="U17" s="54"/>
      <c r="V17" s="54"/>
      <c r="W17" s="54"/>
      <c r="X17" s="67" t="s">
        <v>81</v>
      </c>
      <c r="Y17" s="67"/>
      <c r="Z17" s="67"/>
      <c r="AA17" s="67"/>
      <c r="AB17" s="67"/>
      <c r="AC17" s="67"/>
      <c r="AD17" s="67"/>
      <c r="AE17" s="67"/>
      <c r="AF17" s="64" t="str">
        <f>+X17</f>
        <v>ร้านทรัพย์สิน</v>
      </c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</row>
    <row r="18" spans="1:50" x14ac:dyDescent="0.5">
      <c r="A18" s="48"/>
      <c r="B18" s="48"/>
      <c r="C18" s="61" t="s">
        <v>42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48"/>
      <c r="U18" s="48"/>
      <c r="V18" s="48"/>
      <c r="W18" s="48"/>
      <c r="X18" s="20" t="s">
        <v>29</v>
      </c>
      <c r="Y18" s="20"/>
      <c r="Z18" s="20"/>
      <c r="AA18" s="63">
        <f>+N17</f>
        <v>84000</v>
      </c>
      <c r="AB18" s="63"/>
      <c r="AC18" s="63"/>
      <c r="AD18" s="63"/>
      <c r="AE18" s="20" t="s">
        <v>30</v>
      </c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</row>
    <row r="19" spans="1:50" x14ac:dyDescent="0.5">
      <c r="A19" s="54">
        <v>8</v>
      </c>
      <c r="B19" s="54"/>
      <c r="C19" s="65" t="s">
        <v>80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55">
        <v>96000</v>
      </c>
      <c r="O19" s="55"/>
      <c r="P19" s="55"/>
      <c r="Q19" s="55"/>
      <c r="R19" s="55"/>
      <c r="S19" s="55"/>
      <c r="T19" s="54" t="s">
        <v>34</v>
      </c>
      <c r="U19" s="54"/>
      <c r="V19" s="54"/>
      <c r="W19" s="54"/>
      <c r="X19" s="70" t="s">
        <v>174</v>
      </c>
      <c r="Y19" s="70"/>
      <c r="Z19" s="70"/>
      <c r="AA19" s="70"/>
      <c r="AB19" s="70"/>
      <c r="AC19" s="70"/>
      <c r="AD19" s="70"/>
      <c r="AE19" s="70"/>
      <c r="AF19" s="54" t="str">
        <f>+X19</f>
        <v>น.ส.จิราพร  กันธนะภี</v>
      </c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</row>
    <row r="20" spans="1:50" x14ac:dyDescent="0.5">
      <c r="A20" s="48"/>
      <c r="B20" s="48"/>
      <c r="C20" s="61" t="s">
        <v>42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2"/>
      <c r="O20" s="62"/>
      <c r="P20" s="62"/>
      <c r="Q20" s="62"/>
      <c r="R20" s="62"/>
      <c r="S20" s="62"/>
      <c r="T20" s="48"/>
      <c r="U20" s="48"/>
      <c r="V20" s="48"/>
      <c r="W20" s="48"/>
      <c r="X20" s="20" t="s">
        <v>29</v>
      </c>
      <c r="Y20" s="20"/>
      <c r="Z20" s="20"/>
      <c r="AA20" s="63">
        <f>+N19</f>
        <v>96000</v>
      </c>
      <c r="AB20" s="63"/>
      <c r="AC20" s="63"/>
      <c r="AD20" s="63"/>
      <c r="AE20" s="20" t="s">
        <v>30</v>
      </c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</row>
    <row r="21" spans="1:50" x14ac:dyDescent="0.5">
      <c r="A21" s="64">
        <v>9</v>
      </c>
      <c r="B21" s="64"/>
      <c r="C21" s="65" t="s">
        <v>80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6">
        <v>96000</v>
      </c>
      <c r="O21" s="66"/>
      <c r="P21" s="66"/>
      <c r="Q21" s="66"/>
      <c r="R21" s="66"/>
      <c r="S21" s="66"/>
      <c r="T21" s="54" t="s">
        <v>34</v>
      </c>
      <c r="U21" s="54"/>
      <c r="V21" s="54"/>
      <c r="W21" s="54"/>
      <c r="X21" s="67" t="s">
        <v>59</v>
      </c>
      <c r="Y21" s="67"/>
      <c r="Z21" s="67"/>
      <c r="AA21" s="67"/>
      <c r="AB21" s="67"/>
      <c r="AC21" s="67"/>
      <c r="AD21" s="67"/>
      <c r="AE21" s="67"/>
      <c r="AF21" s="64" t="str">
        <f>+X21</f>
        <v>นายนพดล  เกียรติยศ</v>
      </c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</row>
    <row r="22" spans="1:50" x14ac:dyDescent="0.5">
      <c r="A22" s="48"/>
      <c r="B22" s="48"/>
      <c r="C22" s="61" t="s">
        <v>42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2"/>
      <c r="O22" s="62"/>
      <c r="P22" s="62"/>
      <c r="Q22" s="62"/>
      <c r="R22" s="62"/>
      <c r="S22" s="62"/>
      <c r="T22" s="48"/>
      <c r="U22" s="48"/>
      <c r="V22" s="48"/>
      <c r="W22" s="48"/>
      <c r="X22" s="20" t="s">
        <v>29</v>
      </c>
      <c r="Y22" s="20"/>
      <c r="Z22" s="20"/>
      <c r="AA22" s="63">
        <f>+N21</f>
        <v>96000</v>
      </c>
      <c r="AB22" s="63"/>
      <c r="AC22" s="63"/>
      <c r="AD22" s="63"/>
      <c r="AE22" s="20" t="s">
        <v>30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</row>
    <row r="23" spans="1:50" x14ac:dyDescent="0.5">
      <c r="A23" s="21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3"/>
      <c r="P23" s="23"/>
      <c r="Q23" s="23"/>
      <c r="R23" s="23"/>
      <c r="S23" s="23"/>
      <c r="T23" s="21"/>
      <c r="U23" s="21"/>
      <c r="V23" s="21"/>
      <c r="W23" s="21"/>
      <c r="X23" s="24"/>
      <c r="Y23" s="24"/>
      <c r="Z23" s="24"/>
      <c r="AA23" s="25"/>
      <c r="AB23" s="25"/>
      <c r="AC23" s="25"/>
      <c r="AD23" s="25"/>
      <c r="AE23" s="24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</row>
    <row r="24" spans="1:50" x14ac:dyDescent="0.5">
      <c r="A24" s="54">
        <v>10</v>
      </c>
      <c r="B24" s="54"/>
      <c r="C24" s="69" t="s">
        <v>175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55">
        <v>96000</v>
      </c>
      <c r="O24" s="55"/>
      <c r="P24" s="55"/>
      <c r="Q24" s="55"/>
      <c r="R24" s="55"/>
      <c r="S24" s="55"/>
      <c r="T24" s="54" t="s">
        <v>34</v>
      </c>
      <c r="U24" s="54"/>
      <c r="V24" s="54"/>
      <c r="W24" s="54"/>
      <c r="X24" s="70" t="s">
        <v>61</v>
      </c>
      <c r="Y24" s="70"/>
      <c r="Z24" s="70"/>
      <c r="AA24" s="70"/>
      <c r="AB24" s="70"/>
      <c r="AC24" s="70"/>
      <c r="AD24" s="70"/>
      <c r="AE24" s="70"/>
      <c r="AF24" s="54" t="str">
        <f>+X24</f>
        <v>นายวรายุทธ  ปัญญาไชย</v>
      </c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</row>
    <row r="25" spans="1:50" x14ac:dyDescent="0.5">
      <c r="A25" s="48"/>
      <c r="B25" s="48"/>
      <c r="C25" s="61" t="s">
        <v>42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2"/>
      <c r="O25" s="62"/>
      <c r="P25" s="62"/>
      <c r="Q25" s="62"/>
      <c r="R25" s="62"/>
      <c r="S25" s="62"/>
      <c r="T25" s="48"/>
      <c r="U25" s="48"/>
      <c r="V25" s="48"/>
      <c r="W25" s="48"/>
      <c r="X25" s="20" t="s">
        <v>29</v>
      </c>
      <c r="Y25" s="20"/>
      <c r="Z25" s="20"/>
      <c r="AA25" s="63">
        <f>+N24</f>
        <v>96000</v>
      </c>
      <c r="AB25" s="63"/>
      <c r="AC25" s="63"/>
      <c r="AD25" s="63"/>
      <c r="AE25" s="20" t="s">
        <v>30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</row>
    <row r="26" spans="1:50" x14ac:dyDescent="0.5">
      <c r="A26" s="64">
        <v>11</v>
      </c>
      <c r="B26" s="64"/>
      <c r="C26" s="65" t="s">
        <v>72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6">
        <v>102000</v>
      </c>
      <c r="O26" s="66"/>
      <c r="P26" s="66"/>
      <c r="Q26" s="66"/>
      <c r="R26" s="66"/>
      <c r="S26" s="66"/>
      <c r="T26" s="54" t="s">
        <v>34</v>
      </c>
      <c r="U26" s="54"/>
      <c r="V26" s="54"/>
      <c r="W26" s="54"/>
      <c r="X26" s="67" t="s">
        <v>176</v>
      </c>
      <c r="Y26" s="67"/>
      <c r="Z26" s="67"/>
      <c r="AA26" s="67"/>
      <c r="AB26" s="67"/>
      <c r="AC26" s="67"/>
      <c r="AD26" s="67"/>
      <c r="AE26" s="67"/>
      <c r="AF26" s="64" t="str">
        <f>+X26</f>
        <v>นางฟองจันทร์  พรมมินทร์</v>
      </c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</row>
    <row r="27" spans="1:50" x14ac:dyDescent="0.5">
      <c r="A27" s="48"/>
      <c r="B27" s="48"/>
      <c r="C27" s="61" t="s">
        <v>42</v>
      </c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2"/>
      <c r="O27" s="62"/>
      <c r="P27" s="62"/>
      <c r="Q27" s="62"/>
      <c r="R27" s="62"/>
      <c r="S27" s="62"/>
      <c r="T27" s="48"/>
      <c r="U27" s="48"/>
      <c r="V27" s="48"/>
      <c r="W27" s="48"/>
      <c r="X27" s="20" t="s">
        <v>29</v>
      </c>
      <c r="Y27" s="20"/>
      <c r="Z27" s="20"/>
      <c r="AA27" s="63">
        <f>+N26</f>
        <v>102000</v>
      </c>
      <c r="AB27" s="63"/>
      <c r="AC27" s="63"/>
      <c r="AD27" s="63"/>
      <c r="AE27" s="20" t="s">
        <v>30</v>
      </c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</row>
    <row r="28" spans="1:50" x14ac:dyDescent="0.5">
      <c r="A28" s="64">
        <v>12</v>
      </c>
      <c r="B28" s="64"/>
      <c r="C28" s="65" t="s">
        <v>72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6">
        <v>102000</v>
      </c>
      <c r="O28" s="66"/>
      <c r="P28" s="66"/>
      <c r="Q28" s="66"/>
      <c r="R28" s="66"/>
      <c r="S28" s="66"/>
      <c r="T28" s="54" t="s">
        <v>34</v>
      </c>
      <c r="U28" s="54"/>
      <c r="V28" s="54"/>
      <c r="W28" s="54"/>
      <c r="X28" s="67" t="s">
        <v>73</v>
      </c>
      <c r="Y28" s="67"/>
      <c r="Z28" s="67"/>
      <c r="AA28" s="67"/>
      <c r="AB28" s="67"/>
      <c r="AC28" s="67"/>
      <c r="AD28" s="67"/>
      <c r="AE28" s="67"/>
      <c r="AF28" s="64" t="str">
        <f>+X28</f>
        <v>นางปรานอม  ไชยวงค์</v>
      </c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</row>
    <row r="29" spans="1:50" x14ac:dyDescent="0.5">
      <c r="A29" s="48"/>
      <c r="B29" s="48"/>
      <c r="C29" s="81" t="s">
        <v>42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2"/>
      <c r="O29" s="62"/>
      <c r="P29" s="62"/>
      <c r="Q29" s="62"/>
      <c r="R29" s="62"/>
      <c r="S29" s="62"/>
      <c r="T29" s="48"/>
      <c r="U29" s="48"/>
      <c r="V29" s="48"/>
      <c r="W29" s="48"/>
      <c r="X29" s="20" t="s">
        <v>29</v>
      </c>
      <c r="Y29" s="20"/>
      <c r="Z29" s="20"/>
      <c r="AA29" s="63">
        <f>+N28</f>
        <v>102000</v>
      </c>
      <c r="AB29" s="63"/>
      <c r="AC29" s="63"/>
      <c r="AD29" s="63"/>
      <c r="AE29" s="20" t="s">
        <v>30</v>
      </c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</row>
    <row r="30" spans="1:50" x14ac:dyDescent="0.5">
      <c r="A30" s="64">
        <v>13</v>
      </c>
      <c r="B30" s="64"/>
      <c r="C30" s="65" t="s">
        <v>177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6">
        <v>78000</v>
      </c>
      <c r="O30" s="66"/>
      <c r="P30" s="66"/>
      <c r="Q30" s="66"/>
      <c r="R30" s="66"/>
      <c r="S30" s="66"/>
      <c r="T30" s="54" t="s">
        <v>34</v>
      </c>
      <c r="U30" s="54"/>
      <c r="V30" s="54"/>
      <c r="W30" s="54"/>
      <c r="X30" s="67" t="s">
        <v>47</v>
      </c>
      <c r="Y30" s="67"/>
      <c r="Z30" s="67"/>
      <c r="AA30" s="67"/>
      <c r="AB30" s="67"/>
      <c r="AC30" s="67"/>
      <c r="AD30" s="67"/>
      <c r="AE30" s="67"/>
      <c r="AF30" s="64" t="str">
        <f>+X30</f>
        <v>นายสมพงษ์  สุวรรณไทย</v>
      </c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</row>
    <row r="31" spans="1:50" x14ac:dyDescent="0.5">
      <c r="A31" s="48"/>
      <c r="B31" s="48"/>
      <c r="C31" s="61" t="s">
        <v>42</v>
      </c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2"/>
      <c r="O31" s="62"/>
      <c r="P31" s="62"/>
      <c r="Q31" s="62"/>
      <c r="R31" s="62"/>
      <c r="S31" s="62"/>
      <c r="T31" s="48"/>
      <c r="U31" s="48"/>
      <c r="V31" s="48"/>
      <c r="W31" s="48"/>
      <c r="X31" s="20" t="s">
        <v>29</v>
      </c>
      <c r="Y31" s="20"/>
      <c r="Z31" s="20"/>
      <c r="AA31" s="63">
        <f>+N30</f>
        <v>78000</v>
      </c>
      <c r="AB31" s="63"/>
      <c r="AC31" s="63"/>
      <c r="AD31" s="63"/>
      <c r="AE31" s="20" t="s">
        <v>30</v>
      </c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</row>
    <row r="32" spans="1:50" x14ac:dyDescent="0.5">
      <c r="A32" s="64">
        <v>14</v>
      </c>
      <c r="B32" s="64"/>
      <c r="C32" s="65" t="s">
        <v>177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6">
        <v>36000</v>
      </c>
      <c r="O32" s="66"/>
      <c r="P32" s="66"/>
      <c r="Q32" s="66"/>
      <c r="R32" s="66"/>
      <c r="S32" s="66"/>
      <c r="T32" s="54" t="s">
        <v>34</v>
      </c>
      <c r="U32" s="54"/>
      <c r="V32" s="54"/>
      <c r="W32" s="54"/>
      <c r="X32" s="67" t="s">
        <v>178</v>
      </c>
      <c r="Y32" s="67"/>
      <c r="Z32" s="67"/>
      <c r="AA32" s="67"/>
      <c r="AB32" s="67"/>
      <c r="AC32" s="67"/>
      <c r="AD32" s="67"/>
      <c r="AE32" s="67"/>
      <c r="AF32" s="64" t="str">
        <f>+X32</f>
        <v>นายอินหอม  สุวรรณไทย</v>
      </c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</row>
    <row r="33" spans="1:50" x14ac:dyDescent="0.5">
      <c r="A33" s="48"/>
      <c r="B33" s="48"/>
      <c r="C33" s="61" t="s">
        <v>42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2"/>
      <c r="O33" s="62"/>
      <c r="P33" s="62"/>
      <c r="Q33" s="62"/>
      <c r="R33" s="62"/>
      <c r="S33" s="62"/>
      <c r="T33" s="48"/>
      <c r="U33" s="48"/>
      <c r="V33" s="48"/>
      <c r="W33" s="48"/>
      <c r="X33" s="20" t="s">
        <v>29</v>
      </c>
      <c r="Y33" s="20"/>
      <c r="Z33" s="20"/>
      <c r="AA33" s="63">
        <f>+N32</f>
        <v>36000</v>
      </c>
      <c r="AB33" s="63"/>
      <c r="AC33" s="63"/>
      <c r="AD33" s="63"/>
      <c r="AE33" s="20" t="s">
        <v>30</v>
      </c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</row>
    <row r="34" spans="1:50" x14ac:dyDescent="0.5">
      <c r="A34" s="64">
        <v>15</v>
      </c>
      <c r="B34" s="64"/>
      <c r="C34" s="65" t="s">
        <v>179</v>
      </c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6">
        <v>108000</v>
      </c>
      <c r="O34" s="66"/>
      <c r="P34" s="66"/>
      <c r="Q34" s="66"/>
      <c r="R34" s="66"/>
      <c r="S34" s="66"/>
      <c r="T34" s="54" t="s">
        <v>34</v>
      </c>
      <c r="U34" s="54"/>
      <c r="V34" s="54"/>
      <c r="W34" s="54"/>
      <c r="X34" s="67" t="s">
        <v>180</v>
      </c>
      <c r="Y34" s="67"/>
      <c r="Z34" s="67"/>
      <c r="AA34" s="67"/>
      <c r="AB34" s="67"/>
      <c r="AC34" s="67"/>
      <c r="AD34" s="67"/>
      <c r="AE34" s="67"/>
      <c r="AF34" s="64" t="str">
        <f>+X34</f>
        <v>น.ส.สุวรรณี  ไชยชมภู</v>
      </c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</row>
    <row r="35" spans="1:50" x14ac:dyDescent="0.5">
      <c r="A35" s="48"/>
      <c r="B35" s="48"/>
      <c r="C35" s="61" t="s">
        <v>51</v>
      </c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2"/>
      <c r="O35" s="62"/>
      <c r="P35" s="62"/>
      <c r="Q35" s="62"/>
      <c r="R35" s="62"/>
      <c r="S35" s="62"/>
      <c r="T35" s="48"/>
      <c r="U35" s="48"/>
      <c r="V35" s="48"/>
      <c r="W35" s="48"/>
      <c r="X35" s="20" t="s">
        <v>29</v>
      </c>
      <c r="Y35" s="20"/>
      <c r="Z35" s="20"/>
      <c r="AA35" s="63">
        <f>+N34</f>
        <v>108000</v>
      </c>
      <c r="AB35" s="63"/>
      <c r="AC35" s="63"/>
      <c r="AD35" s="63"/>
      <c r="AE35" s="20" t="s">
        <v>30</v>
      </c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</row>
    <row r="36" spans="1:50" x14ac:dyDescent="0.5">
      <c r="A36" s="64">
        <v>16</v>
      </c>
      <c r="B36" s="64"/>
      <c r="C36" s="65" t="s">
        <v>181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6">
        <v>108000</v>
      </c>
      <c r="O36" s="66"/>
      <c r="P36" s="66"/>
      <c r="Q36" s="66"/>
      <c r="R36" s="66"/>
      <c r="S36" s="66"/>
      <c r="T36" s="54" t="s">
        <v>34</v>
      </c>
      <c r="U36" s="54"/>
      <c r="V36" s="54"/>
      <c r="W36" s="54"/>
      <c r="X36" s="67" t="s">
        <v>182</v>
      </c>
      <c r="Y36" s="67"/>
      <c r="Z36" s="67"/>
      <c r="AA36" s="67"/>
      <c r="AB36" s="67"/>
      <c r="AC36" s="67"/>
      <c r="AD36" s="67"/>
      <c r="AE36" s="67"/>
      <c r="AF36" s="64" t="str">
        <f>+X36</f>
        <v>น.ส.กริชศิทร  เยเบียงกู่</v>
      </c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</row>
    <row r="37" spans="1:50" x14ac:dyDescent="0.5">
      <c r="A37" s="48"/>
      <c r="B37" s="48"/>
      <c r="C37" s="61" t="s">
        <v>51</v>
      </c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2"/>
      <c r="O37" s="62"/>
      <c r="P37" s="62"/>
      <c r="Q37" s="62"/>
      <c r="R37" s="62"/>
      <c r="S37" s="62"/>
      <c r="T37" s="48"/>
      <c r="U37" s="48"/>
      <c r="V37" s="48"/>
      <c r="W37" s="48"/>
      <c r="X37" s="20" t="s">
        <v>29</v>
      </c>
      <c r="Y37" s="20"/>
      <c r="Z37" s="20"/>
      <c r="AA37" s="63">
        <f>+N36</f>
        <v>108000</v>
      </c>
      <c r="AB37" s="63"/>
      <c r="AC37" s="63"/>
      <c r="AD37" s="63"/>
      <c r="AE37" s="20" t="s">
        <v>30</v>
      </c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</row>
    <row r="38" spans="1:50" x14ac:dyDescent="0.5">
      <c r="A38" s="64">
        <v>17</v>
      </c>
      <c r="B38" s="64"/>
      <c r="C38" s="65" t="s">
        <v>183</v>
      </c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6">
        <v>108000</v>
      </c>
      <c r="O38" s="66"/>
      <c r="P38" s="66"/>
      <c r="Q38" s="66"/>
      <c r="R38" s="66"/>
      <c r="S38" s="66"/>
      <c r="T38" s="54" t="s">
        <v>34</v>
      </c>
      <c r="U38" s="54"/>
      <c r="V38" s="54"/>
      <c r="W38" s="54"/>
      <c r="X38" s="67" t="s">
        <v>184</v>
      </c>
      <c r="Y38" s="67"/>
      <c r="Z38" s="67"/>
      <c r="AA38" s="67"/>
      <c r="AB38" s="67"/>
      <c r="AC38" s="67"/>
      <c r="AD38" s="67"/>
      <c r="AE38" s="67"/>
      <c r="AF38" s="64" t="str">
        <f>+X38</f>
        <v>น.ส.นภารัตน์  จองคำ</v>
      </c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</row>
    <row r="39" spans="1:50" x14ac:dyDescent="0.5">
      <c r="A39" s="48"/>
      <c r="B39" s="48"/>
      <c r="C39" s="61" t="s">
        <v>51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2"/>
      <c r="O39" s="62"/>
      <c r="P39" s="62"/>
      <c r="Q39" s="62"/>
      <c r="R39" s="62"/>
      <c r="S39" s="62"/>
      <c r="T39" s="48"/>
      <c r="U39" s="48"/>
      <c r="V39" s="48"/>
      <c r="W39" s="48"/>
      <c r="X39" s="20" t="s">
        <v>29</v>
      </c>
      <c r="Y39" s="20"/>
      <c r="Z39" s="20"/>
      <c r="AA39" s="63">
        <f>+N38</f>
        <v>108000</v>
      </c>
      <c r="AB39" s="63"/>
      <c r="AC39" s="63"/>
      <c r="AD39" s="63"/>
      <c r="AE39" s="20" t="s">
        <v>30</v>
      </c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</row>
    <row r="40" spans="1:50" x14ac:dyDescent="0.5">
      <c r="A40" s="72">
        <v>18</v>
      </c>
      <c r="B40" s="72"/>
      <c r="C40" s="73" t="s">
        <v>185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4">
        <v>35987</v>
      </c>
      <c r="O40" s="74"/>
      <c r="P40" s="74"/>
      <c r="Q40" s="74"/>
      <c r="R40" s="74"/>
      <c r="S40" s="74"/>
      <c r="T40" s="72" t="s">
        <v>34</v>
      </c>
      <c r="U40" s="72"/>
      <c r="V40" s="72"/>
      <c r="W40" s="72"/>
      <c r="X40" s="75" t="s">
        <v>186</v>
      </c>
      <c r="Y40" s="75"/>
      <c r="Z40" s="75"/>
      <c r="AA40" s="75"/>
      <c r="AB40" s="75"/>
      <c r="AC40" s="75"/>
      <c r="AD40" s="75"/>
      <c r="AE40" s="75"/>
      <c r="AF40" s="72" t="str">
        <f>+X40</f>
        <v>ร้านเอส.พี.ปริ้นท์</v>
      </c>
      <c r="AG40" s="72"/>
      <c r="AH40" s="72"/>
      <c r="AI40" s="72"/>
      <c r="AJ40" s="72"/>
      <c r="AK40" s="72"/>
      <c r="AL40" s="72"/>
      <c r="AM40" s="72"/>
      <c r="AN40" s="76">
        <f>+N40-AA41</f>
        <v>0</v>
      </c>
      <c r="AO40" s="72"/>
      <c r="AP40" s="72"/>
      <c r="AQ40" s="72"/>
      <c r="AR40" s="72"/>
      <c r="AS40" s="72"/>
      <c r="AT40" s="72"/>
      <c r="AU40" s="72"/>
      <c r="AV40" s="72"/>
      <c r="AW40" s="72"/>
      <c r="AX40" s="72"/>
    </row>
    <row r="41" spans="1:50" x14ac:dyDescent="0.5">
      <c r="A41" s="77"/>
      <c r="B41" s="77"/>
      <c r="C41" s="78" t="s">
        <v>79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9"/>
      <c r="O41" s="79"/>
      <c r="P41" s="79"/>
      <c r="Q41" s="79"/>
      <c r="R41" s="79"/>
      <c r="S41" s="79"/>
      <c r="T41" s="77"/>
      <c r="U41" s="77"/>
      <c r="V41" s="77"/>
      <c r="W41" s="77"/>
      <c r="X41" s="36" t="s">
        <v>29</v>
      </c>
      <c r="Y41" s="36"/>
      <c r="Z41" s="36"/>
      <c r="AA41" s="80">
        <f>+N40</f>
        <v>35987</v>
      </c>
      <c r="AB41" s="80"/>
      <c r="AC41" s="80"/>
      <c r="AD41" s="80"/>
      <c r="AE41" s="36" t="s">
        <v>30</v>
      </c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</row>
    <row r="42" spans="1:50" x14ac:dyDescent="0.5">
      <c r="A42" s="21"/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3"/>
      <c r="O42" s="23"/>
      <c r="P42" s="23"/>
      <c r="Q42" s="23"/>
      <c r="R42" s="23"/>
      <c r="S42" s="23"/>
      <c r="T42" s="21"/>
      <c r="U42" s="21"/>
      <c r="V42" s="21"/>
      <c r="W42" s="21"/>
      <c r="X42" s="24"/>
      <c r="Y42" s="24"/>
      <c r="Z42" s="24"/>
      <c r="AA42" s="25"/>
      <c r="AB42" s="25"/>
      <c r="AC42" s="25"/>
      <c r="AD42" s="25"/>
      <c r="AE42" s="24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33"/>
    </row>
    <row r="43" spans="1:50" x14ac:dyDescent="0.5">
      <c r="A43" s="54">
        <v>19</v>
      </c>
      <c r="B43" s="54"/>
      <c r="C43" s="69" t="s">
        <v>98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55">
        <v>6600</v>
      </c>
      <c r="O43" s="55"/>
      <c r="P43" s="55"/>
      <c r="Q43" s="55"/>
      <c r="R43" s="55"/>
      <c r="S43" s="55"/>
      <c r="T43" s="54" t="s">
        <v>34</v>
      </c>
      <c r="U43" s="54"/>
      <c r="V43" s="54"/>
      <c r="W43" s="54"/>
      <c r="X43" s="70" t="s">
        <v>187</v>
      </c>
      <c r="Y43" s="70"/>
      <c r="Z43" s="70"/>
      <c r="AA43" s="70"/>
      <c r="AB43" s="70"/>
      <c r="AC43" s="70"/>
      <c r="AD43" s="70"/>
      <c r="AE43" s="70"/>
      <c r="AF43" s="54" t="str">
        <f>+X43</f>
        <v>ร้าน ที.พี</v>
      </c>
      <c r="AG43" s="54"/>
      <c r="AH43" s="54"/>
      <c r="AI43" s="54"/>
      <c r="AJ43" s="54"/>
      <c r="AK43" s="54"/>
      <c r="AL43" s="54"/>
      <c r="AM43" s="54"/>
      <c r="AN43" s="71">
        <f>+N43-AA44</f>
        <v>0</v>
      </c>
      <c r="AO43" s="54"/>
      <c r="AP43" s="54"/>
      <c r="AQ43" s="54"/>
      <c r="AR43" s="54"/>
      <c r="AS43" s="54"/>
      <c r="AT43" s="54"/>
      <c r="AU43" s="54"/>
      <c r="AV43" s="54"/>
      <c r="AW43" s="54"/>
      <c r="AX43" s="54"/>
    </row>
    <row r="44" spans="1:50" x14ac:dyDescent="0.5">
      <c r="A44" s="48"/>
      <c r="B44" s="48"/>
      <c r="C44" s="61" t="s">
        <v>42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2"/>
      <c r="O44" s="62"/>
      <c r="P44" s="62"/>
      <c r="Q44" s="62"/>
      <c r="R44" s="62"/>
      <c r="S44" s="62"/>
      <c r="T44" s="48"/>
      <c r="U44" s="48"/>
      <c r="V44" s="48"/>
      <c r="W44" s="48"/>
      <c r="X44" s="20" t="s">
        <v>29</v>
      </c>
      <c r="Y44" s="20"/>
      <c r="Z44" s="20"/>
      <c r="AA44" s="63">
        <f>+N43</f>
        <v>6600</v>
      </c>
      <c r="AB44" s="63"/>
      <c r="AC44" s="63"/>
      <c r="AD44" s="63"/>
      <c r="AE44" s="20" t="s">
        <v>30</v>
      </c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</row>
    <row r="45" spans="1:50" x14ac:dyDescent="0.5">
      <c r="A45" s="64">
        <v>20</v>
      </c>
      <c r="B45" s="64"/>
      <c r="C45" s="65" t="s">
        <v>190</v>
      </c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6">
        <v>1800</v>
      </c>
      <c r="O45" s="66"/>
      <c r="P45" s="66"/>
      <c r="Q45" s="66"/>
      <c r="R45" s="66"/>
      <c r="S45" s="66"/>
      <c r="T45" s="64" t="s">
        <v>34</v>
      </c>
      <c r="U45" s="64"/>
      <c r="V45" s="64"/>
      <c r="W45" s="64"/>
      <c r="X45" s="67" t="s">
        <v>188</v>
      </c>
      <c r="Y45" s="67"/>
      <c r="Z45" s="67"/>
      <c r="AA45" s="67"/>
      <c r="AB45" s="67"/>
      <c r="AC45" s="67"/>
      <c r="AD45" s="67"/>
      <c r="AE45" s="67"/>
      <c r="AF45" s="64" t="str">
        <f>+X45</f>
        <v>ร้านอุไรวรรณดอกไม้</v>
      </c>
      <c r="AG45" s="64"/>
      <c r="AH45" s="64"/>
      <c r="AI45" s="64"/>
      <c r="AJ45" s="64"/>
      <c r="AK45" s="64"/>
      <c r="AL45" s="64"/>
      <c r="AM45" s="64"/>
      <c r="AN45" s="68">
        <f>+N45-AA46</f>
        <v>0</v>
      </c>
      <c r="AO45" s="64"/>
      <c r="AP45" s="64"/>
      <c r="AQ45" s="64"/>
      <c r="AR45" s="64"/>
      <c r="AS45" s="64"/>
      <c r="AT45" s="64"/>
      <c r="AU45" s="64"/>
      <c r="AV45" s="64"/>
      <c r="AW45" s="64"/>
      <c r="AX45" s="64"/>
    </row>
    <row r="46" spans="1:50" x14ac:dyDescent="0.5">
      <c r="A46" s="48"/>
      <c r="B46" s="48"/>
      <c r="C46" s="61" t="s">
        <v>42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2"/>
      <c r="O46" s="62"/>
      <c r="P46" s="62"/>
      <c r="Q46" s="62"/>
      <c r="R46" s="62"/>
      <c r="S46" s="62"/>
      <c r="T46" s="48"/>
      <c r="U46" s="48"/>
      <c r="V46" s="48"/>
      <c r="W46" s="48"/>
      <c r="X46" s="20" t="s">
        <v>29</v>
      </c>
      <c r="Y46" s="20"/>
      <c r="Z46" s="20"/>
      <c r="AA46" s="63">
        <f>+N45</f>
        <v>1800</v>
      </c>
      <c r="AB46" s="63"/>
      <c r="AC46" s="63"/>
      <c r="AD46" s="63"/>
      <c r="AE46" s="20" t="s">
        <v>30</v>
      </c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</row>
    <row r="47" spans="1:50" x14ac:dyDescent="0.5">
      <c r="A47" s="64">
        <v>21</v>
      </c>
      <c r="B47" s="64"/>
      <c r="C47" s="65" t="s">
        <v>189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6">
        <v>1500</v>
      </c>
      <c r="O47" s="66"/>
      <c r="P47" s="66"/>
      <c r="Q47" s="66"/>
      <c r="R47" s="66"/>
      <c r="S47" s="66"/>
      <c r="T47" s="64" t="s">
        <v>34</v>
      </c>
      <c r="U47" s="64"/>
      <c r="V47" s="64"/>
      <c r="W47" s="64"/>
      <c r="X47" s="67" t="s">
        <v>44</v>
      </c>
      <c r="Y47" s="67"/>
      <c r="Z47" s="67"/>
      <c r="AA47" s="67"/>
      <c r="AB47" s="67"/>
      <c r="AC47" s="67"/>
      <c r="AD47" s="67"/>
      <c r="AE47" s="67"/>
      <c r="AF47" s="64" t="str">
        <f t="shared" ref="AF47" si="0">+X47</f>
        <v>นางจันทร์เพ็ญ  กันธะนภี</v>
      </c>
      <c r="AG47" s="64"/>
      <c r="AH47" s="64"/>
      <c r="AI47" s="64"/>
      <c r="AJ47" s="64"/>
      <c r="AK47" s="64"/>
      <c r="AL47" s="64"/>
      <c r="AM47" s="64"/>
      <c r="AN47" s="68">
        <f t="shared" ref="AN47" si="1">+N47-AA48</f>
        <v>0</v>
      </c>
      <c r="AO47" s="64"/>
      <c r="AP47" s="64"/>
      <c r="AQ47" s="64"/>
      <c r="AR47" s="64"/>
      <c r="AS47" s="64"/>
      <c r="AT47" s="64"/>
      <c r="AU47" s="64"/>
      <c r="AV47" s="64"/>
      <c r="AW47" s="64"/>
      <c r="AX47" s="64"/>
    </row>
    <row r="48" spans="1:50" x14ac:dyDescent="0.5">
      <c r="A48" s="48"/>
      <c r="B48" s="48"/>
      <c r="C48" s="61" t="s">
        <v>42</v>
      </c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2"/>
      <c r="O48" s="62"/>
      <c r="P48" s="62"/>
      <c r="Q48" s="62"/>
      <c r="R48" s="62"/>
      <c r="S48" s="62"/>
      <c r="T48" s="48"/>
      <c r="U48" s="48"/>
      <c r="V48" s="48"/>
      <c r="W48" s="48"/>
      <c r="X48" s="20" t="s">
        <v>29</v>
      </c>
      <c r="Y48" s="20"/>
      <c r="Z48" s="20"/>
      <c r="AA48" s="63">
        <f t="shared" ref="AA48" si="2">+N47</f>
        <v>1500</v>
      </c>
      <c r="AB48" s="63"/>
      <c r="AC48" s="63"/>
      <c r="AD48" s="63"/>
      <c r="AE48" s="20" t="s">
        <v>30</v>
      </c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</row>
    <row r="49" spans="1:50" x14ac:dyDescent="0.5">
      <c r="A49" s="64">
        <v>22</v>
      </c>
      <c r="B49" s="64"/>
      <c r="C49" s="65" t="s">
        <v>191</v>
      </c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6">
        <v>675</v>
      </c>
      <c r="O49" s="66"/>
      <c r="P49" s="66"/>
      <c r="Q49" s="66"/>
      <c r="R49" s="66"/>
      <c r="S49" s="66"/>
      <c r="T49" s="64" t="s">
        <v>34</v>
      </c>
      <c r="U49" s="64"/>
      <c r="V49" s="64"/>
      <c r="W49" s="64"/>
      <c r="X49" s="67" t="s">
        <v>187</v>
      </c>
      <c r="Y49" s="67"/>
      <c r="Z49" s="67"/>
      <c r="AA49" s="67"/>
      <c r="AB49" s="67"/>
      <c r="AC49" s="67"/>
      <c r="AD49" s="67"/>
      <c r="AE49" s="67"/>
      <c r="AF49" s="64" t="str">
        <f t="shared" ref="AF49" si="3">+X49</f>
        <v>ร้าน ที.พี</v>
      </c>
      <c r="AG49" s="64"/>
      <c r="AH49" s="64"/>
      <c r="AI49" s="64"/>
      <c r="AJ49" s="64"/>
      <c r="AK49" s="64"/>
      <c r="AL49" s="64"/>
      <c r="AM49" s="64"/>
      <c r="AN49" s="68">
        <f t="shared" ref="AN49" si="4">+N49-AA50</f>
        <v>0</v>
      </c>
      <c r="AO49" s="64"/>
      <c r="AP49" s="64"/>
      <c r="AQ49" s="64"/>
      <c r="AR49" s="64"/>
      <c r="AS49" s="64"/>
      <c r="AT49" s="64"/>
      <c r="AU49" s="64"/>
      <c r="AV49" s="64"/>
      <c r="AW49" s="64"/>
      <c r="AX49" s="64"/>
    </row>
    <row r="50" spans="1:50" x14ac:dyDescent="0.5">
      <c r="A50" s="48"/>
      <c r="B50" s="48"/>
      <c r="C50" s="61" t="s">
        <v>42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2"/>
      <c r="O50" s="62"/>
      <c r="P50" s="62"/>
      <c r="Q50" s="62"/>
      <c r="R50" s="62"/>
      <c r="S50" s="62"/>
      <c r="T50" s="48"/>
      <c r="U50" s="48"/>
      <c r="V50" s="48"/>
      <c r="W50" s="48"/>
      <c r="X50" s="20" t="s">
        <v>29</v>
      </c>
      <c r="Y50" s="20"/>
      <c r="Z50" s="20"/>
      <c r="AA50" s="63">
        <f t="shared" ref="AA50" si="5">+N49</f>
        <v>675</v>
      </c>
      <c r="AB50" s="63"/>
      <c r="AC50" s="63"/>
      <c r="AD50" s="63"/>
      <c r="AE50" s="20" t="s">
        <v>30</v>
      </c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</row>
    <row r="51" spans="1:50" x14ac:dyDescent="0.5">
      <c r="A51" s="64">
        <v>23</v>
      </c>
      <c r="B51" s="64"/>
      <c r="C51" s="65" t="s">
        <v>192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6">
        <v>2625</v>
      </c>
      <c r="O51" s="66"/>
      <c r="P51" s="66"/>
      <c r="Q51" s="66"/>
      <c r="R51" s="66"/>
      <c r="S51" s="66"/>
      <c r="T51" s="64" t="s">
        <v>34</v>
      </c>
      <c r="U51" s="64"/>
      <c r="V51" s="64"/>
      <c r="W51" s="64"/>
      <c r="X51" s="67" t="s">
        <v>187</v>
      </c>
      <c r="Y51" s="67"/>
      <c r="Z51" s="67"/>
      <c r="AA51" s="67"/>
      <c r="AB51" s="67"/>
      <c r="AC51" s="67"/>
      <c r="AD51" s="67"/>
      <c r="AE51" s="67"/>
      <c r="AF51" s="64" t="str">
        <f>+X51</f>
        <v>ร้าน ที.พี</v>
      </c>
      <c r="AG51" s="64"/>
      <c r="AH51" s="64"/>
      <c r="AI51" s="64"/>
      <c r="AJ51" s="64"/>
      <c r="AK51" s="64"/>
      <c r="AL51" s="64"/>
      <c r="AM51" s="64"/>
      <c r="AN51" s="68">
        <f>+N51-AA52</f>
        <v>0</v>
      </c>
      <c r="AO51" s="64"/>
      <c r="AP51" s="64"/>
      <c r="AQ51" s="64"/>
      <c r="AR51" s="64"/>
      <c r="AS51" s="64"/>
      <c r="AT51" s="64"/>
      <c r="AU51" s="64"/>
      <c r="AV51" s="64"/>
      <c r="AW51" s="64"/>
      <c r="AX51" s="64"/>
    </row>
    <row r="52" spans="1:50" x14ac:dyDescent="0.5">
      <c r="A52" s="48"/>
      <c r="B52" s="48"/>
      <c r="C52" s="61" t="s">
        <v>79</v>
      </c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2"/>
      <c r="O52" s="62"/>
      <c r="P52" s="62"/>
      <c r="Q52" s="62"/>
      <c r="R52" s="62"/>
      <c r="S52" s="62"/>
      <c r="T52" s="48"/>
      <c r="U52" s="48"/>
      <c r="V52" s="48"/>
      <c r="W52" s="48"/>
      <c r="X52" s="20" t="s">
        <v>29</v>
      </c>
      <c r="Y52" s="20"/>
      <c r="Z52" s="20"/>
      <c r="AA52" s="63">
        <f>+N51</f>
        <v>2625</v>
      </c>
      <c r="AB52" s="63"/>
      <c r="AC52" s="63"/>
      <c r="AD52" s="63"/>
      <c r="AE52" s="20" t="s">
        <v>30</v>
      </c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</row>
    <row r="53" spans="1:50" x14ac:dyDescent="0.5">
      <c r="A53" s="64">
        <v>24</v>
      </c>
      <c r="B53" s="64"/>
      <c r="C53" s="65" t="s">
        <v>195</v>
      </c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6">
        <v>4600</v>
      </c>
      <c r="O53" s="66"/>
      <c r="P53" s="66"/>
      <c r="Q53" s="66"/>
      <c r="R53" s="66"/>
      <c r="S53" s="66"/>
      <c r="T53" s="64" t="s">
        <v>34</v>
      </c>
      <c r="U53" s="64"/>
      <c r="V53" s="64"/>
      <c r="W53" s="64"/>
      <c r="X53" s="67" t="s">
        <v>50</v>
      </c>
      <c r="Y53" s="67"/>
      <c r="Z53" s="67"/>
      <c r="AA53" s="67"/>
      <c r="AB53" s="67"/>
      <c r="AC53" s="67"/>
      <c r="AD53" s="67"/>
      <c r="AE53" s="67"/>
      <c r="AF53" s="64" t="s">
        <v>50</v>
      </c>
      <c r="AG53" s="64"/>
      <c r="AH53" s="64"/>
      <c r="AI53" s="64"/>
      <c r="AJ53" s="64"/>
      <c r="AK53" s="64"/>
      <c r="AL53" s="64"/>
      <c r="AM53" s="64"/>
      <c r="AN53" s="68">
        <f>+N53-AA54</f>
        <v>0</v>
      </c>
      <c r="AO53" s="64"/>
      <c r="AP53" s="64"/>
      <c r="AQ53" s="64"/>
      <c r="AR53" s="64"/>
      <c r="AS53" s="64"/>
      <c r="AT53" s="64"/>
      <c r="AU53" s="64"/>
      <c r="AV53" s="64"/>
      <c r="AW53" s="64"/>
      <c r="AX53" s="64"/>
    </row>
    <row r="54" spans="1:50" x14ac:dyDescent="0.5">
      <c r="A54" s="48"/>
      <c r="B54" s="48"/>
      <c r="C54" s="61" t="s">
        <v>79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2"/>
      <c r="O54" s="62"/>
      <c r="P54" s="62"/>
      <c r="Q54" s="62"/>
      <c r="R54" s="62"/>
      <c r="S54" s="62"/>
      <c r="T54" s="48"/>
      <c r="U54" s="48"/>
      <c r="V54" s="48"/>
      <c r="W54" s="48"/>
      <c r="X54" s="20" t="s">
        <v>29</v>
      </c>
      <c r="Y54" s="20"/>
      <c r="Z54" s="20"/>
      <c r="AA54" s="63">
        <f>+N53</f>
        <v>4600</v>
      </c>
      <c r="AB54" s="63"/>
      <c r="AC54" s="63"/>
      <c r="AD54" s="63"/>
      <c r="AE54" s="20" t="s">
        <v>30</v>
      </c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</row>
    <row r="55" spans="1:50" x14ac:dyDescent="0.5">
      <c r="A55" s="40"/>
      <c r="B55" s="40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3"/>
      <c r="O55" s="23"/>
      <c r="P55" s="23"/>
      <c r="Q55" s="23"/>
      <c r="R55" s="23"/>
      <c r="S55" s="23"/>
      <c r="T55" s="40"/>
      <c r="U55" s="40"/>
      <c r="V55" s="40"/>
      <c r="W55" s="40"/>
      <c r="X55" s="24"/>
      <c r="Y55" s="24"/>
      <c r="Z55" s="24"/>
      <c r="AA55" s="25"/>
      <c r="AB55" s="25"/>
      <c r="AC55" s="25"/>
      <c r="AD55" s="25"/>
      <c r="AE55" s="24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</row>
    <row r="56" spans="1:50" x14ac:dyDescent="0.5">
      <c r="A56" s="40"/>
      <c r="B56" s="40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3"/>
      <c r="O56" s="23"/>
      <c r="P56" s="23"/>
      <c r="Q56" s="23"/>
      <c r="R56" s="23"/>
      <c r="S56" s="23"/>
      <c r="T56" s="40"/>
      <c r="U56" s="40"/>
      <c r="V56" s="40"/>
      <c r="W56" s="40"/>
      <c r="X56" s="24"/>
      <c r="Y56" s="24"/>
      <c r="Z56" s="24"/>
      <c r="AA56" s="25"/>
      <c r="AB56" s="25"/>
      <c r="AC56" s="25"/>
      <c r="AD56" s="25"/>
      <c r="AE56" s="24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</row>
    <row r="57" spans="1:50" x14ac:dyDescent="0.5">
      <c r="S57" s="1" t="s">
        <v>31</v>
      </c>
      <c r="AE57" s="1" t="s">
        <v>32</v>
      </c>
    </row>
    <row r="58" spans="1:50" x14ac:dyDescent="0.5">
      <c r="A58" s="89" t="s">
        <v>39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</row>
    <row r="59" spans="1:50" x14ac:dyDescent="0.5">
      <c r="A59" s="89" t="s">
        <v>40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</row>
  </sheetData>
  <mergeCells count="398">
    <mergeCell ref="A58:AX58"/>
    <mergeCell ref="A59:AX59"/>
    <mergeCell ref="A53:B53"/>
    <mergeCell ref="C53:M53"/>
    <mergeCell ref="N53:S53"/>
    <mergeCell ref="T53:W53"/>
    <mergeCell ref="X53:AE53"/>
    <mergeCell ref="AF53:AM53"/>
    <mergeCell ref="AN53:AS53"/>
    <mergeCell ref="AT53:AX53"/>
    <mergeCell ref="A54:B54"/>
    <mergeCell ref="C54:M54"/>
    <mergeCell ref="N54:S54"/>
    <mergeCell ref="T54:W54"/>
    <mergeCell ref="AA54:AD54"/>
    <mergeCell ref="AF54:AM54"/>
    <mergeCell ref="AN54:AS54"/>
    <mergeCell ref="AT54:AX54"/>
    <mergeCell ref="A2:AX2"/>
    <mergeCell ref="A7:B7"/>
    <mergeCell ref="C7:M7"/>
    <mergeCell ref="N7:S7"/>
    <mergeCell ref="T7:W7"/>
    <mergeCell ref="X7:AE7"/>
    <mergeCell ref="AF7:AM7"/>
    <mergeCell ref="AN7:AS7"/>
    <mergeCell ref="AT7:AX7"/>
    <mergeCell ref="AN6:AS6"/>
    <mergeCell ref="AT6:AX6"/>
    <mergeCell ref="A1:AX1"/>
    <mergeCell ref="T3:W4"/>
    <mergeCell ref="N3:S3"/>
    <mergeCell ref="A3:B4"/>
    <mergeCell ref="C3:M4"/>
    <mergeCell ref="A5:B5"/>
    <mergeCell ref="A6:B6"/>
    <mergeCell ref="C6:M6"/>
    <mergeCell ref="N6:S6"/>
    <mergeCell ref="N4:S4"/>
    <mergeCell ref="X3:AE4"/>
    <mergeCell ref="AF3:AM4"/>
    <mergeCell ref="AN5:AS5"/>
    <mergeCell ref="AT5:AX5"/>
    <mergeCell ref="C5:M5"/>
    <mergeCell ref="N5:S5"/>
    <mergeCell ref="T5:W5"/>
    <mergeCell ref="X5:AE5"/>
    <mergeCell ref="AF5:AM5"/>
    <mergeCell ref="AN3:AS4"/>
    <mergeCell ref="AT3:AX3"/>
    <mergeCell ref="AT4:AX4"/>
    <mergeCell ref="T6:W6"/>
    <mergeCell ref="AF6:AM6"/>
    <mergeCell ref="T9:W9"/>
    <mergeCell ref="X9:AE9"/>
    <mergeCell ref="AF9:AM9"/>
    <mergeCell ref="AN9:AS9"/>
    <mergeCell ref="AT9:AX9"/>
    <mergeCell ref="A8:B8"/>
    <mergeCell ref="C8:M8"/>
    <mergeCell ref="N8:S8"/>
    <mergeCell ref="T8:W8"/>
    <mergeCell ref="AF8:AM8"/>
    <mergeCell ref="AN8:AS8"/>
    <mergeCell ref="AT8:AX8"/>
    <mergeCell ref="A9:B9"/>
    <mergeCell ref="C9:M9"/>
    <mergeCell ref="N9:S9"/>
    <mergeCell ref="AN10:AS10"/>
    <mergeCell ref="AT10:AX10"/>
    <mergeCell ref="A11:B11"/>
    <mergeCell ref="C11:M11"/>
    <mergeCell ref="N11:S11"/>
    <mergeCell ref="T11:W11"/>
    <mergeCell ref="X11:AE11"/>
    <mergeCell ref="AF11:AM11"/>
    <mergeCell ref="AN11:AS11"/>
    <mergeCell ref="AT11:AX11"/>
    <mergeCell ref="A10:B10"/>
    <mergeCell ref="C10:M10"/>
    <mergeCell ref="N10:S10"/>
    <mergeCell ref="T10:W10"/>
    <mergeCell ref="AF10:AM10"/>
    <mergeCell ref="AN12:AS12"/>
    <mergeCell ref="AT12:AX12"/>
    <mergeCell ref="A13:B13"/>
    <mergeCell ref="C13:M13"/>
    <mergeCell ref="N13:S13"/>
    <mergeCell ref="T13:W13"/>
    <mergeCell ref="X13:AE13"/>
    <mergeCell ref="AF13:AM13"/>
    <mergeCell ref="AN13:AS13"/>
    <mergeCell ref="AT13:AX13"/>
    <mergeCell ref="A12:B12"/>
    <mergeCell ref="C12:M12"/>
    <mergeCell ref="N12:S12"/>
    <mergeCell ref="T12:W12"/>
    <mergeCell ref="AF12:AM12"/>
    <mergeCell ref="AN14:AS14"/>
    <mergeCell ref="AT14:AX14"/>
    <mergeCell ref="A15:B15"/>
    <mergeCell ref="C15:M15"/>
    <mergeCell ref="N15:S15"/>
    <mergeCell ref="T15:W15"/>
    <mergeCell ref="X15:AE15"/>
    <mergeCell ref="AF15:AM15"/>
    <mergeCell ref="AN15:AS15"/>
    <mergeCell ref="AT15:AX15"/>
    <mergeCell ref="A14:B14"/>
    <mergeCell ref="C14:M14"/>
    <mergeCell ref="N14:S14"/>
    <mergeCell ref="T14:W14"/>
    <mergeCell ref="AF14:AM14"/>
    <mergeCell ref="AN16:AS16"/>
    <mergeCell ref="AT16:AX16"/>
    <mergeCell ref="A17:B17"/>
    <mergeCell ref="C17:M17"/>
    <mergeCell ref="N17:S17"/>
    <mergeCell ref="T17:W17"/>
    <mergeCell ref="X17:AE17"/>
    <mergeCell ref="AF17:AM17"/>
    <mergeCell ref="AN17:AS17"/>
    <mergeCell ref="AT17:AX17"/>
    <mergeCell ref="A16:B16"/>
    <mergeCell ref="C16:M16"/>
    <mergeCell ref="N16:S16"/>
    <mergeCell ref="T16:W16"/>
    <mergeCell ref="AF16:AM16"/>
    <mergeCell ref="A20:B20"/>
    <mergeCell ref="C20:M20"/>
    <mergeCell ref="N20:S20"/>
    <mergeCell ref="T20:W20"/>
    <mergeCell ref="AF20:AM20"/>
    <mergeCell ref="AA20:AD20"/>
    <mergeCell ref="AN18:AS18"/>
    <mergeCell ref="AT18:AX18"/>
    <mergeCell ref="A19:B19"/>
    <mergeCell ref="C19:M19"/>
    <mergeCell ref="N19:S19"/>
    <mergeCell ref="T19:W19"/>
    <mergeCell ref="X19:AE19"/>
    <mergeCell ref="AF19:AM19"/>
    <mergeCell ref="AN19:AS19"/>
    <mergeCell ref="AT19:AX19"/>
    <mergeCell ref="A18:B18"/>
    <mergeCell ref="C18:M18"/>
    <mergeCell ref="N18:S18"/>
    <mergeCell ref="T18:W18"/>
    <mergeCell ref="AF18:AM18"/>
    <mergeCell ref="AA18:AD18"/>
    <mergeCell ref="AN22:AS22"/>
    <mergeCell ref="AT22:AX22"/>
    <mergeCell ref="AA6:AD6"/>
    <mergeCell ref="AA8:AD8"/>
    <mergeCell ref="AA10:AD10"/>
    <mergeCell ref="AA12:AD12"/>
    <mergeCell ref="AA14:AD14"/>
    <mergeCell ref="AA16:AD16"/>
    <mergeCell ref="A22:B22"/>
    <mergeCell ref="C22:M22"/>
    <mergeCell ref="N22:S22"/>
    <mergeCell ref="T22:W22"/>
    <mergeCell ref="AF22:AM22"/>
    <mergeCell ref="AA22:AD22"/>
    <mergeCell ref="AN20:AS20"/>
    <mergeCell ref="AT20:AX20"/>
    <mergeCell ref="A21:B21"/>
    <mergeCell ref="C21:M21"/>
    <mergeCell ref="N21:S21"/>
    <mergeCell ref="T21:W21"/>
    <mergeCell ref="X21:AE21"/>
    <mergeCell ref="AF21:AM21"/>
    <mergeCell ref="AN21:AS21"/>
    <mergeCell ref="AT21:AX21"/>
    <mergeCell ref="A26:B26"/>
    <mergeCell ref="C26:M26"/>
    <mergeCell ref="N26:S26"/>
    <mergeCell ref="T26:W26"/>
    <mergeCell ref="AF26:AM26"/>
    <mergeCell ref="AN26:AS26"/>
    <mergeCell ref="AT26:AX26"/>
    <mergeCell ref="A25:B25"/>
    <mergeCell ref="C25:M25"/>
    <mergeCell ref="N25:S25"/>
    <mergeCell ref="T25:W25"/>
    <mergeCell ref="AF25:AM25"/>
    <mergeCell ref="X26:AE26"/>
    <mergeCell ref="AT25:AX25"/>
    <mergeCell ref="AN27:AS27"/>
    <mergeCell ref="AT27:AX27"/>
    <mergeCell ref="A28:B28"/>
    <mergeCell ref="C28:M28"/>
    <mergeCell ref="N28:S28"/>
    <mergeCell ref="T28:W28"/>
    <mergeCell ref="AF28:AM28"/>
    <mergeCell ref="AN28:AS28"/>
    <mergeCell ref="AT28:AX28"/>
    <mergeCell ref="A27:B27"/>
    <mergeCell ref="C27:M27"/>
    <mergeCell ref="N27:S27"/>
    <mergeCell ref="T27:W27"/>
    <mergeCell ref="AF27:AM27"/>
    <mergeCell ref="AA27:AD27"/>
    <mergeCell ref="X28:AE28"/>
    <mergeCell ref="AN29:AS29"/>
    <mergeCell ref="AT29:AX29"/>
    <mergeCell ref="A30:B30"/>
    <mergeCell ref="C30:M30"/>
    <mergeCell ref="N30:S30"/>
    <mergeCell ref="T30:W30"/>
    <mergeCell ref="AF30:AM30"/>
    <mergeCell ref="AN30:AS30"/>
    <mergeCell ref="AT30:AX30"/>
    <mergeCell ref="A29:B29"/>
    <mergeCell ref="C29:M29"/>
    <mergeCell ref="N29:S29"/>
    <mergeCell ref="T29:W29"/>
    <mergeCell ref="AF29:AM29"/>
    <mergeCell ref="AA29:AD29"/>
    <mergeCell ref="X30:AE30"/>
    <mergeCell ref="AN31:AS31"/>
    <mergeCell ref="AT31:AX31"/>
    <mergeCell ref="A32:B32"/>
    <mergeCell ref="C32:M32"/>
    <mergeCell ref="N32:S32"/>
    <mergeCell ref="T32:W32"/>
    <mergeCell ref="AF32:AM32"/>
    <mergeCell ref="AN32:AS32"/>
    <mergeCell ref="AT32:AX32"/>
    <mergeCell ref="A31:B31"/>
    <mergeCell ref="C31:M31"/>
    <mergeCell ref="N31:S31"/>
    <mergeCell ref="T31:W31"/>
    <mergeCell ref="AF31:AM31"/>
    <mergeCell ref="AA31:AD31"/>
    <mergeCell ref="X32:AE32"/>
    <mergeCell ref="AN33:AS33"/>
    <mergeCell ref="AT33:AX33"/>
    <mergeCell ref="A34:B34"/>
    <mergeCell ref="C34:M34"/>
    <mergeCell ref="N34:S34"/>
    <mergeCell ref="T34:W34"/>
    <mergeCell ref="AF34:AM34"/>
    <mergeCell ref="AN34:AS34"/>
    <mergeCell ref="AT34:AX34"/>
    <mergeCell ref="A33:B33"/>
    <mergeCell ref="C33:M33"/>
    <mergeCell ref="N33:S33"/>
    <mergeCell ref="T33:W33"/>
    <mergeCell ref="AF33:AM33"/>
    <mergeCell ref="AA33:AD33"/>
    <mergeCell ref="X34:AE34"/>
    <mergeCell ref="AN35:AS35"/>
    <mergeCell ref="AT35:AX35"/>
    <mergeCell ref="A36:B36"/>
    <mergeCell ref="C36:M36"/>
    <mergeCell ref="N36:S36"/>
    <mergeCell ref="T36:W36"/>
    <mergeCell ref="AF36:AM36"/>
    <mergeCell ref="AN36:AS36"/>
    <mergeCell ref="AT36:AX36"/>
    <mergeCell ref="A35:B35"/>
    <mergeCell ref="C35:M35"/>
    <mergeCell ref="N35:S35"/>
    <mergeCell ref="T35:W35"/>
    <mergeCell ref="AF35:AM35"/>
    <mergeCell ref="AA35:AD35"/>
    <mergeCell ref="X36:AE36"/>
    <mergeCell ref="AN39:AS39"/>
    <mergeCell ref="AT39:AX39"/>
    <mergeCell ref="A39:B39"/>
    <mergeCell ref="C39:M39"/>
    <mergeCell ref="N39:S39"/>
    <mergeCell ref="T39:W39"/>
    <mergeCell ref="AF39:AM39"/>
    <mergeCell ref="AA39:AD39"/>
    <mergeCell ref="AN37:AS37"/>
    <mergeCell ref="AT37:AX37"/>
    <mergeCell ref="A38:B38"/>
    <mergeCell ref="C38:M38"/>
    <mergeCell ref="N38:S38"/>
    <mergeCell ref="T38:W38"/>
    <mergeCell ref="AF38:AM38"/>
    <mergeCell ref="AN38:AS38"/>
    <mergeCell ref="AT38:AX38"/>
    <mergeCell ref="A37:B37"/>
    <mergeCell ref="C37:M37"/>
    <mergeCell ref="N37:S37"/>
    <mergeCell ref="T37:W37"/>
    <mergeCell ref="AF37:AM37"/>
    <mergeCell ref="AA37:AD37"/>
    <mergeCell ref="X38:AE38"/>
    <mergeCell ref="A40:B40"/>
    <mergeCell ref="C40:M40"/>
    <mergeCell ref="N40:S40"/>
    <mergeCell ref="T40:W40"/>
    <mergeCell ref="X40:AE40"/>
    <mergeCell ref="AF40:AM40"/>
    <mergeCell ref="AN40:AS40"/>
    <mergeCell ref="AT40:AX40"/>
    <mergeCell ref="A41:B41"/>
    <mergeCell ref="C41:M41"/>
    <mergeCell ref="N41:S41"/>
    <mergeCell ref="T41:W41"/>
    <mergeCell ref="AA41:AD41"/>
    <mergeCell ref="AF41:AM41"/>
    <mergeCell ref="AN41:AS41"/>
    <mergeCell ref="AT41:AX41"/>
    <mergeCell ref="A43:B43"/>
    <mergeCell ref="C43:M43"/>
    <mergeCell ref="N43:S43"/>
    <mergeCell ref="T43:W43"/>
    <mergeCell ref="X43:AE43"/>
    <mergeCell ref="AF43:AM43"/>
    <mergeCell ref="AN43:AS43"/>
    <mergeCell ref="AT43:AX43"/>
    <mergeCell ref="A44:B44"/>
    <mergeCell ref="C44:M44"/>
    <mergeCell ref="N44:S44"/>
    <mergeCell ref="T44:W44"/>
    <mergeCell ref="AA44:AD44"/>
    <mergeCell ref="AF44:AM44"/>
    <mergeCell ref="AN44:AS44"/>
    <mergeCell ref="AT44:AX44"/>
    <mergeCell ref="A45:B45"/>
    <mergeCell ref="C45:M45"/>
    <mergeCell ref="N45:S45"/>
    <mergeCell ref="T45:W45"/>
    <mergeCell ref="X45:AE45"/>
    <mergeCell ref="AF45:AM45"/>
    <mergeCell ref="AN45:AS45"/>
    <mergeCell ref="AT45:AX45"/>
    <mergeCell ref="A46:B46"/>
    <mergeCell ref="C46:M46"/>
    <mergeCell ref="N46:S46"/>
    <mergeCell ref="T46:W46"/>
    <mergeCell ref="AA46:AD46"/>
    <mergeCell ref="AF46:AM46"/>
    <mergeCell ref="AN46:AS46"/>
    <mergeCell ref="AT46:AX46"/>
    <mergeCell ref="A47:B47"/>
    <mergeCell ref="C47:M47"/>
    <mergeCell ref="N47:S47"/>
    <mergeCell ref="T47:W47"/>
    <mergeCell ref="X47:AE47"/>
    <mergeCell ref="AF47:AM47"/>
    <mergeCell ref="AN47:AS47"/>
    <mergeCell ref="AT47:AX47"/>
    <mergeCell ref="A48:B48"/>
    <mergeCell ref="C48:M48"/>
    <mergeCell ref="N48:S48"/>
    <mergeCell ref="T48:W48"/>
    <mergeCell ref="AA48:AD48"/>
    <mergeCell ref="AF48:AM48"/>
    <mergeCell ref="AN48:AS48"/>
    <mergeCell ref="AT48:AX48"/>
    <mergeCell ref="A49:B49"/>
    <mergeCell ref="C49:M49"/>
    <mergeCell ref="N49:S49"/>
    <mergeCell ref="T49:W49"/>
    <mergeCell ref="X49:AE49"/>
    <mergeCell ref="AF49:AM49"/>
    <mergeCell ref="AN49:AS49"/>
    <mergeCell ref="AT49:AX49"/>
    <mergeCell ref="A50:B50"/>
    <mergeCell ref="C50:M50"/>
    <mergeCell ref="N50:S50"/>
    <mergeCell ref="T50:W50"/>
    <mergeCell ref="AA50:AD50"/>
    <mergeCell ref="AF50:AM50"/>
    <mergeCell ref="AN50:AS50"/>
    <mergeCell ref="AT50:AX50"/>
    <mergeCell ref="A24:B24"/>
    <mergeCell ref="C24:M24"/>
    <mergeCell ref="N24:S24"/>
    <mergeCell ref="T24:W24"/>
    <mergeCell ref="X24:AE24"/>
    <mergeCell ref="AF24:AM24"/>
    <mergeCell ref="AN24:AS24"/>
    <mergeCell ref="AT24:AX24"/>
    <mergeCell ref="AA25:AD25"/>
    <mergeCell ref="AN25:AS25"/>
    <mergeCell ref="A52:B52"/>
    <mergeCell ref="C52:M52"/>
    <mergeCell ref="N52:S52"/>
    <mergeCell ref="T52:W52"/>
    <mergeCell ref="AA52:AD52"/>
    <mergeCell ref="AF52:AM52"/>
    <mergeCell ref="AN52:AS52"/>
    <mergeCell ref="AT52:AX52"/>
    <mergeCell ref="A51:B51"/>
    <mergeCell ref="C51:M51"/>
    <mergeCell ref="N51:S51"/>
    <mergeCell ref="T51:W51"/>
    <mergeCell ref="X51:AE51"/>
    <mergeCell ref="AF51:AM51"/>
    <mergeCell ref="AN51:AS51"/>
    <mergeCell ref="AT51:AX51"/>
  </mergeCells>
  <pageMargins left="0.31496062992125984" right="0.15748031496062992" top="0.27559055118110237" bottom="0.27559055118110237" header="0.15748031496062992" footer="0.19685039370078741"/>
  <pageSetup paperSize="9" orientation="landscape" horizontalDpi="0" verticalDpi="0" r:id="rId1"/>
  <headerFooter>
    <oddHeader>&amp;C&amp;P&amp;R&amp;"AngsanaUPC,ธรรมดา"&amp;14(สขร.1)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9"/>
  <sheetViews>
    <sheetView topLeftCell="A31" workbookViewId="0">
      <selection activeCell="A46" sqref="A46"/>
    </sheetView>
  </sheetViews>
  <sheetFormatPr defaultColWidth="2.875" defaultRowHeight="23.25" x14ac:dyDescent="0.5"/>
  <cols>
    <col min="1" max="2" width="2.25" style="1" customWidth="1"/>
    <col min="3" max="12" width="2.875" style="1"/>
    <col min="13" max="13" width="2.875" style="1" customWidth="1"/>
    <col min="14" max="17" width="2.75" style="1" customWidth="1"/>
    <col min="18" max="18" width="2.375" style="1" customWidth="1"/>
    <col min="19" max="19" width="0.375" style="1" customWidth="1"/>
    <col min="20" max="23" width="2.75" style="1" customWidth="1"/>
    <col min="24" max="26" width="2.875" style="1"/>
    <col min="27" max="30" width="3.25" style="1" customWidth="1"/>
    <col min="31" max="31" width="3.625" style="1" customWidth="1"/>
    <col min="32" max="38" width="2.875" style="1"/>
    <col min="39" max="39" width="0.625" style="1" customWidth="1"/>
    <col min="40" max="43" width="2.875" style="1"/>
    <col min="44" max="44" width="2.125" style="1" customWidth="1"/>
    <col min="45" max="45" width="1.375" style="1" hidden="1" customWidth="1"/>
    <col min="46" max="48" width="2.75" style="1" customWidth="1"/>
    <col min="49" max="49" width="4.75" style="1" customWidth="1"/>
    <col min="50" max="50" width="1.625" style="1" hidden="1" customWidth="1"/>
    <col min="51" max="16384" width="2.875" style="1"/>
  </cols>
  <sheetData>
    <row r="1" spans="1:50" s="18" customFormat="1" ht="26.25" x14ac:dyDescent="0.55000000000000004">
      <c r="A1" s="82" t="s">
        <v>193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</row>
    <row r="2" spans="1:50" s="18" customFormat="1" ht="26.25" x14ac:dyDescent="0.55000000000000004">
      <c r="A2" s="82" t="s">
        <v>17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</row>
    <row r="3" spans="1:50" s="19" customFormat="1" x14ac:dyDescent="0.5">
      <c r="A3" s="83" t="s">
        <v>33</v>
      </c>
      <c r="B3" s="83"/>
      <c r="C3" s="83" t="s">
        <v>18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4" t="s">
        <v>19</v>
      </c>
      <c r="O3" s="84"/>
      <c r="P3" s="84"/>
      <c r="Q3" s="84"/>
      <c r="R3" s="84"/>
      <c r="S3" s="84"/>
      <c r="T3" s="83" t="s">
        <v>20</v>
      </c>
      <c r="U3" s="83"/>
      <c r="V3" s="83"/>
      <c r="W3" s="83"/>
      <c r="X3" s="83" t="s">
        <v>21</v>
      </c>
      <c r="Y3" s="83"/>
      <c r="Z3" s="83"/>
      <c r="AA3" s="83"/>
      <c r="AB3" s="83"/>
      <c r="AC3" s="83"/>
      <c r="AD3" s="83"/>
      <c r="AE3" s="83"/>
      <c r="AF3" s="86" t="s">
        <v>22</v>
      </c>
      <c r="AG3" s="86"/>
      <c r="AH3" s="86"/>
      <c r="AI3" s="86"/>
      <c r="AJ3" s="86"/>
      <c r="AK3" s="86"/>
      <c r="AL3" s="86"/>
      <c r="AM3" s="86"/>
      <c r="AN3" s="86" t="s">
        <v>23</v>
      </c>
      <c r="AO3" s="86"/>
      <c r="AP3" s="86"/>
      <c r="AQ3" s="86"/>
      <c r="AR3" s="86"/>
      <c r="AS3" s="86"/>
      <c r="AT3" s="84" t="s">
        <v>24</v>
      </c>
      <c r="AU3" s="84"/>
      <c r="AV3" s="84"/>
      <c r="AW3" s="84"/>
      <c r="AX3" s="84"/>
    </row>
    <row r="4" spans="1:50" s="19" customFormat="1" x14ac:dyDescent="0.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5" t="s">
        <v>26</v>
      </c>
      <c r="O4" s="85"/>
      <c r="P4" s="85"/>
      <c r="Q4" s="85"/>
      <c r="R4" s="85"/>
      <c r="S4" s="85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5" t="s">
        <v>25</v>
      </c>
      <c r="AU4" s="85"/>
      <c r="AV4" s="85"/>
      <c r="AW4" s="85"/>
      <c r="AX4" s="85"/>
    </row>
    <row r="5" spans="1:50" x14ac:dyDescent="0.5">
      <c r="A5" s="54">
        <v>1</v>
      </c>
      <c r="B5" s="54"/>
      <c r="C5" s="69" t="s">
        <v>194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55">
        <v>24000</v>
      </c>
      <c r="O5" s="55"/>
      <c r="P5" s="55"/>
      <c r="Q5" s="55"/>
      <c r="R5" s="55"/>
      <c r="S5" s="55"/>
      <c r="T5" s="54" t="s">
        <v>27</v>
      </c>
      <c r="U5" s="54"/>
      <c r="V5" s="54"/>
      <c r="W5" s="54"/>
      <c r="X5" s="70" t="s">
        <v>81</v>
      </c>
      <c r="Y5" s="70"/>
      <c r="Z5" s="70"/>
      <c r="AA5" s="70"/>
      <c r="AB5" s="70"/>
      <c r="AC5" s="70"/>
      <c r="AD5" s="70"/>
      <c r="AE5" s="70"/>
      <c r="AF5" s="54" t="str">
        <f>+X5</f>
        <v>ร้านทรัพย์สิน</v>
      </c>
      <c r="AG5" s="54"/>
      <c r="AH5" s="54"/>
      <c r="AI5" s="54"/>
      <c r="AJ5" s="54"/>
      <c r="AK5" s="54"/>
      <c r="AL5" s="54"/>
      <c r="AM5" s="54"/>
      <c r="AN5" s="54" t="s">
        <v>28</v>
      </c>
      <c r="AO5" s="54"/>
      <c r="AP5" s="54"/>
      <c r="AQ5" s="54"/>
      <c r="AR5" s="54"/>
      <c r="AS5" s="54"/>
      <c r="AT5" s="54" t="s">
        <v>28</v>
      </c>
      <c r="AU5" s="54"/>
      <c r="AV5" s="54"/>
      <c r="AW5" s="54"/>
      <c r="AX5" s="54"/>
    </row>
    <row r="6" spans="1:50" x14ac:dyDescent="0.5">
      <c r="A6" s="48"/>
      <c r="B6" s="48"/>
      <c r="C6" s="61" t="s">
        <v>51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2"/>
      <c r="O6" s="62"/>
      <c r="P6" s="62"/>
      <c r="Q6" s="62"/>
      <c r="R6" s="62"/>
      <c r="S6" s="62"/>
      <c r="T6" s="48"/>
      <c r="U6" s="48"/>
      <c r="V6" s="48"/>
      <c r="W6" s="48"/>
      <c r="X6" s="20" t="s">
        <v>29</v>
      </c>
      <c r="Y6" s="20"/>
      <c r="Z6" s="20"/>
      <c r="AA6" s="63">
        <v>24000</v>
      </c>
      <c r="AB6" s="63"/>
      <c r="AC6" s="63"/>
      <c r="AD6" s="63"/>
      <c r="AE6" s="20" t="s">
        <v>30</v>
      </c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</row>
    <row r="7" spans="1:50" x14ac:dyDescent="0.5">
      <c r="A7" s="64">
        <v>2</v>
      </c>
      <c r="B7" s="64"/>
      <c r="C7" s="65" t="s">
        <v>196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6">
        <v>7800</v>
      </c>
      <c r="O7" s="66"/>
      <c r="P7" s="66"/>
      <c r="Q7" s="66"/>
      <c r="R7" s="66"/>
      <c r="S7" s="66"/>
      <c r="T7" s="54" t="s">
        <v>27</v>
      </c>
      <c r="U7" s="54"/>
      <c r="V7" s="54"/>
      <c r="W7" s="54"/>
      <c r="X7" s="67" t="s">
        <v>49</v>
      </c>
      <c r="Y7" s="67"/>
      <c r="Z7" s="67"/>
      <c r="AA7" s="67"/>
      <c r="AB7" s="67"/>
      <c r="AC7" s="67"/>
      <c r="AD7" s="67"/>
      <c r="AE7" s="67"/>
      <c r="AF7" s="64" t="str">
        <f>+X7</f>
        <v>บ.วิทวัส</v>
      </c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</row>
    <row r="8" spans="1:50" x14ac:dyDescent="0.5">
      <c r="A8" s="48"/>
      <c r="B8" s="48"/>
      <c r="C8" s="61" t="s">
        <v>42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2"/>
      <c r="O8" s="62"/>
      <c r="P8" s="62"/>
      <c r="Q8" s="62"/>
      <c r="R8" s="62"/>
      <c r="S8" s="62"/>
      <c r="T8" s="48"/>
      <c r="U8" s="48"/>
      <c r="V8" s="48"/>
      <c r="W8" s="48"/>
      <c r="X8" s="20" t="s">
        <v>29</v>
      </c>
      <c r="Y8" s="20"/>
      <c r="Z8" s="20"/>
      <c r="AA8" s="63">
        <f>+N7</f>
        <v>7800</v>
      </c>
      <c r="AB8" s="63"/>
      <c r="AC8" s="63"/>
      <c r="AD8" s="63"/>
      <c r="AE8" s="20" t="s">
        <v>30</v>
      </c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</row>
    <row r="9" spans="1:50" x14ac:dyDescent="0.5">
      <c r="A9" s="64">
        <v>3</v>
      </c>
      <c r="B9" s="64"/>
      <c r="C9" s="65" t="s">
        <v>197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6">
        <v>1300</v>
      </c>
      <c r="O9" s="66"/>
      <c r="P9" s="66"/>
      <c r="Q9" s="66"/>
      <c r="R9" s="66"/>
      <c r="S9" s="66"/>
      <c r="T9" s="54" t="s">
        <v>27</v>
      </c>
      <c r="U9" s="54"/>
      <c r="V9" s="54"/>
      <c r="W9" s="54"/>
      <c r="X9" s="67" t="s">
        <v>49</v>
      </c>
      <c r="Y9" s="67"/>
      <c r="Z9" s="67"/>
      <c r="AA9" s="67"/>
      <c r="AB9" s="67"/>
      <c r="AC9" s="67"/>
      <c r="AD9" s="67"/>
      <c r="AE9" s="67"/>
      <c r="AF9" s="64" t="str">
        <f>+X9</f>
        <v>บ.วิทวัส</v>
      </c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</row>
    <row r="10" spans="1:50" x14ac:dyDescent="0.5">
      <c r="A10" s="48"/>
      <c r="B10" s="48"/>
      <c r="C10" s="61" t="s">
        <v>76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2"/>
      <c r="O10" s="62"/>
      <c r="P10" s="62"/>
      <c r="Q10" s="62"/>
      <c r="R10" s="62"/>
      <c r="S10" s="62"/>
      <c r="T10" s="48"/>
      <c r="U10" s="48"/>
      <c r="V10" s="48"/>
      <c r="W10" s="48"/>
      <c r="X10" s="20" t="s">
        <v>29</v>
      </c>
      <c r="Y10" s="20"/>
      <c r="Z10" s="20"/>
      <c r="AA10" s="63">
        <f>+N9</f>
        <v>1300</v>
      </c>
      <c r="AB10" s="63"/>
      <c r="AC10" s="63"/>
      <c r="AD10" s="63"/>
      <c r="AE10" s="20" t="s">
        <v>30</v>
      </c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</row>
    <row r="11" spans="1:50" x14ac:dyDescent="0.5">
      <c r="A11" s="64">
        <v>4</v>
      </c>
      <c r="B11" s="64"/>
      <c r="C11" s="65" t="s">
        <v>92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6">
        <v>40000</v>
      </c>
      <c r="O11" s="66"/>
      <c r="P11" s="66"/>
      <c r="Q11" s="66"/>
      <c r="R11" s="66"/>
      <c r="S11" s="66"/>
      <c r="T11" s="54" t="s">
        <v>27</v>
      </c>
      <c r="U11" s="54"/>
      <c r="V11" s="54"/>
      <c r="W11" s="54"/>
      <c r="X11" s="67" t="s">
        <v>198</v>
      </c>
      <c r="Y11" s="67"/>
      <c r="Z11" s="67"/>
      <c r="AA11" s="67"/>
      <c r="AB11" s="67"/>
      <c r="AC11" s="67"/>
      <c r="AD11" s="67"/>
      <c r="AE11" s="67"/>
      <c r="AF11" s="64" t="str">
        <f>+X11</f>
        <v>บ.3R</v>
      </c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</row>
    <row r="12" spans="1:50" x14ac:dyDescent="0.5">
      <c r="A12" s="48"/>
      <c r="B12" s="48"/>
      <c r="C12" s="61" t="s">
        <v>42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2"/>
      <c r="O12" s="62"/>
      <c r="P12" s="62"/>
      <c r="Q12" s="62"/>
      <c r="R12" s="62"/>
      <c r="S12" s="62"/>
      <c r="T12" s="48"/>
      <c r="U12" s="48"/>
      <c r="V12" s="48"/>
      <c r="W12" s="48"/>
      <c r="X12" s="20" t="s">
        <v>29</v>
      </c>
      <c r="Y12" s="20"/>
      <c r="Z12" s="20"/>
      <c r="AA12" s="63">
        <f>+N11</f>
        <v>40000</v>
      </c>
      <c r="AB12" s="63"/>
      <c r="AC12" s="63"/>
      <c r="AD12" s="63"/>
      <c r="AE12" s="20" t="s">
        <v>30</v>
      </c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</row>
    <row r="13" spans="1:50" x14ac:dyDescent="0.5">
      <c r="A13" s="64">
        <v>5</v>
      </c>
      <c r="B13" s="64"/>
      <c r="C13" s="65" t="s">
        <v>199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6">
        <v>2750</v>
      </c>
      <c r="O13" s="66"/>
      <c r="P13" s="66"/>
      <c r="Q13" s="66"/>
      <c r="R13" s="66"/>
      <c r="S13" s="66"/>
      <c r="T13" s="54" t="s">
        <v>27</v>
      </c>
      <c r="U13" s="54"/>
      <c r="V13" s="54"/>
      <c r="W13" s="54"/>
      <c r="X13" s="67" t="s">
        <v>49</v>
      </c>
      <c r="Y13" s="67"/>
      <c r="Z13" s="67"/>
      <c r="AA13" s="67"/>
      <c r="AB13" s="67"/>
      <c r="AC13" s="67"/>
      <c r="AD13" s="67"/>
      <c r="AE13" s="67"/>
      <c r="AF13" s="64" t="str">
        <f>+X13</f>
        <v>บ.วิทวัส</v>
      </c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</row>
    <row r="14" spans="1:50" x14ac:dyDescent="0.5">
      <c r="A14" s="48"/>
      <c r="B14" s="48"/>
      <c r="C14" s="61" t="s">
        <v>52</v>
      </c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2"/>
      <c r="O14" s="62"/>
      <c r="P14" s="62"/>
      <c r="Q14" s="62"/>
      <c r="R14" s="62"/>
      <c r="S14" s="62"/>
      <c r="T14" s="48"/>
      <c r="U14" s="48"/>
      <c r="V14" s="48"/>
      <c r="W14" s="48"/>
      <c r="X14" s="20" t="s">
        <v>29</v>
      </c>
      <c r="Y14" s="20"/>
      <c r="Z14" s="20"/>
      <c r="AA14" s="63">
        <f>+N13</f>
        <v>2750</v>
      </c>
      <c r="AB14" s="63"/>
      <c r="AC14" s="63"/>
      <c r="AD14" s="63"/>
      <c r="AE14" s="20" t="s">
        <v>30</v>
      </c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</row>
    <row r="15" spans="1:50" x14ac:dyDescent="0.5">
      <c r="A15" s="64">
        <v>6</v>
      </c>
      <c r="B15" s="64"/>
      <c r="C15" s="65" t="s">
        <v>200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6">
        <v>7500</v>
      </c>
      <c r="O15" s="66"/>
      <c r="P15" s="66"/>
      <c r="Q15" s="66"/>
      <c r="R15" s="66"/>
      <c r="S15" s="66"/>
      <c r="T15" s="54" t="s">
        <v>27</v>
      </c>
      <c r="U15" s="54"/>
      <c r="V15" s="54"/>
      <c r="W15" s="54"/>
      <c r="X15" s="67" t="s">
        <v>201</v>
      </c>
      <c r="Y15" s="67"/>
      <c r="Z15" s="67"/>
      <c r="AA15" s="67"/>
      <c r="AB15" s="67"/>
      <c r="AC15" s="67"/>
      <c r="AD15" s="67"/>
      <c r="AE15" s="67"/>
      <c r="AF15" s="64" t="str">
        <f>+X15</f>
        <v>บ.ทรัพย์สิน</v>
      </c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</row>
    <row r="16" spans="1:50" x14ac:dyDescent="0.5">
      <c r="A16" s="48"/>
      <c r="B16" s="48"/>
      <c r="C16" s="61" t="s">
        <v>52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2"/>
      <c r="O16" s="62"/>
      <c r="P16" s="62"/>
      <c r="Q16" s="62"/>
      <c r="R16" s="62"/>
      <c r="S16" s="62"/>
      <c r="T16" s="48"/>
      <c r="U16" s="48"/>
      <c r="V16" s="48"/>
      <c r="W16" s="48"/>
      <c r="X16" s="20" t="s">
        <v>29</v>
      </c>
      <c r="Y16" s="20"/>
      <c r="Z16" s="20"/>
      <c r="AA16" s="63">
        <f>+N15</f>
        <v>7500</v>
      </c>
      <c r="AB16" s="63"/>
      <c r="AC16" s="63"/>
      <c r="AD16" s="63"/>
      <c r="AE16" s="20" t="s">
        <v>30</v>
      </c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</row>
    <row r="17" spans="1:50" x14ac:dyDescent="0.5">
      <c r="A17" s="64">
        <v>7</v>
      </c>
      <c r="B17" s="64"/>
      <c r="C17" s="65" t="s">
        <v>202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6">
        <v>19650</v>
      </c>
      <c r="O17" s="66"/>
      <c r="P17" s="66"/>
      <c r="Q17" s="66"/>
      <c r="R17" s="66"/>
      <c r="S17" s="66"/>
      <c r="T17" s="54" t="s">
        <v>27</v>
      </c>
      <c r="U17" s="54"/>
      <c r="V17" s="54"/>
      <c r="W17" s="54"/>
      <c r="X17" s="67" t="s">
        <v>46</v>
      </c>
      <c r="Y17" s="67"/>
      <c r="Z17" s="67"/>
      <c r="AA17" s="67"/>
      <c r="AB17" s="67"/>
      <c r="AC17" s="67"/>
      <c r="AD17" s="67"/>
      <c r="AE17" s="67"/>
      <c r="AF17" s="64" t="str">
        <f>+X17</f>
        <v>ร้านบ้านดู่ปริ้นติ้ง</v>
      </c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</row>
    <row r="18" spans="1:50" x14ac:dyDescent="0.5">
      <c r="A18" s="48"/>
      <c r="B18" s="48"/>
      <c r="C18" s="61" t="s">
        <v>42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48"/>
      <c r="U18" s="48"/>
      <c r="V18" s="48"/>
      <c r="W18" s="48"/>
      <c r="X18" s="20" t="s">
        <v>29</v>
      </c>
      <c r="Y18" s="20"/>
      <c r="Z18" s="20"/>
      <c r="AA18" s="63">
        <f>+N17</f>
        <v>19650</v>
      </c>
      <c r="AB18" s="63"/>
      <c r="AC18" s="63"/>
      <c r="AD18" s="63"/>
      <c r="AE18" s="20" t="s">
        <v>30</v>
      </c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</row>
    <row r="19" spans="1:50" x14ac:dyDescent="0.5">
      <c r="A19" s="54">
        <v>8</v>
      </c>
      <c r="B19" s="54"/>
      <c r="C19" s="65" t="s">
        <v>202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55">
        <v>19350</v>
      </c>
      <c r="O19" s="55"/>
      <c r="P19" s="55"/>
      <c r="Q19" s="55"/>
      <c r="R19" s="55"/>
      <c r="S19" s="55"/>
      <c r="T19" s="54" t="s">
        <v>27</v>
      </c>
      <c r="U19" s="54"/>
      <c r="V19" s="54"/>
      <c r="W19" s="54"/>
      <c r="X19" s="70" t="s">
        <v>46</v>
      </c>
      <c r="Y19" s="70"/>
      <c r="Z19" s="70"/>
      <c r="AA19" s="70"/>
      <c r="AB19" s="70"/>
      <c r="AC19" s="70"/>
      <c r="AD19" s="70"/>
      <c r="AE19" s="70"/>
      <c r="AF19" s="54" t="str">
        <f>+X19</f>
        <v>ร้านบ้านดู่ปริ้นติ้ง</v>
      </c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</row>
    <row r="20" spans="1:50" x14ac:dyDescent="0.5">
      <c r="A20" s="48"/>
      <c r="B20" s="48"/>
      <c r="C20" s="61" t="s">
        <v>51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2"/>
      <c r="O20" s="62"/>
      <c r="P20" s="62"/>
      <c r="Q20" s="62"/>
      <c r="R20" s="62"/>
      <c r="S20" s="62"/>
      <c r="T20" s="48"/>
      <c r="U20" s="48"/>
      <c r="V20" s="48"/>
      <c r="W20" s="48"/>
      <c r="X20" s="20" t="s">
        <v>29</v>
      </c>
      <c r="Y20" s="20"/>
      <c r="Z20" s="20"/>
      <c r="AA20" s="63">
        <f>+N19</f>
        <v>19350</v>
      </c>
      <c r="AB20" s="63"/>
      <c r="AC20" s="63"/>
      <c r="AD20" s="63"/>
      <c r="AE20" s="20" t="s">
        <v>30</v>
      </c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</row>
    <row r="21" spans="1:50" x14ac:dyDescent="0.5">
      <c r="A21" s="64">
        <v>9</v>
      </c>
      <c r="B21" s="64"/>
      <c r="C21" s="65" t="s">
        <v>202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6">
        <v>35750</v>
      </c>
      <c r="O21" s="66"/>
      <c r="P21" s="66"/>
      <c r="Q21" s="66"/>
      <c r="R21" s="66"/>
      <c r="S21" s="66"/>
      <c r="T21" s="54" t="s">
        <v>27</v>
      </c>
      <c r="U21" s="54"/>
      <c r="V21" s="54"/>
      <c r="W21" s="54"/>
      <c r="X21" s="67" t="s">
        <v>46</v>
      </c>
      <c r="Y21" s="67"/>
      <c r="Z21" s="67"/>
      <c r="AA21" s="67"/>
      <c r="AB21" s="67"/>
      <c r="AC21" s="67"/>
      <c r="AD21" s="67"/>
      <c r="AE21" s="67"/>
      <c r="AF21" s="64" t="str">
        <f>+X21</f>
        <v>ร้านบ้านดู่ปริ้นติ้ง</v>
      </c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</row>
    <row r="22" spans="1:50" x14ac:dyDescent="0.5">
      <c r="A22" s="48"/>
      <c r="B22" s="48"/>
      <c r="C22" s="61" t="s">
        <v>52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2"/>
      <c r="O22" s="62"/>
      <c r="P22" s="62"/>
      <c r="Q22" s="62"/>
      <c r="R22" s="62"/>
      <c r="S22" s="62"/>
      <c r="T22" s="48"/>
      <c r="U22" s="48"/>
      <c r="V22" s="48"/>
      <c r="W22" s="48"/>
      <c r="X22" s="20" t="s">
        <v>29</v>
      </c>
      <c r="Y22" s="20"/>
      <c r="Z22" s="20"/>
      <c r="AA22" s="63">
        <f>+N21</f>
        <v>35750</v>
      </c>
      <c r="AB22" s="63"/>
      <c r="AC22" s="63"/>
      <c r="AD22" s="63"/>
      <c r="AE22" s="20" t="s">
        <v>30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</row>
    <row r="23" spans="1:50" x14ac:dyDescent="0.5">
      <c r="A23" s="37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3"/>
      <c r="P23" s="23"/>
      <c r="Q23" s="23"/>
      <c r="R23" s="23"/>
      <c r="S23" s="23"/>
      <c r="T23" s="21"/>
      <c r="U23" s="21"/>
      <c r="V23" s="21"/>
      <c r="W23" s="21"/>
      <c r="X23" s="24"/>
      <c r="Y23" s="24"/>
      <c r="Z23" s="24"/>
      <c r="AA23" s="25"/>
      <c r="AB23" s="25"/>
      <c r="AC23" s="25"/>
      <c r="AD23" s="25"/>
      <c r="AE23" s="24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33"/>
    </row>
    <row r="24" spans="1:50" x14ac:dyDescent="0.5">
      <c r="A24" s="54">
        <v>10</v>
      </c>
      <c r="B24" s="54"/>
      <c r="C24" s="69" t="s">
        <v>202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55">
        <v>9900</v>
      </c>
      <c r="O24" s="55"/>
      <c r="P24" s="55"/>
      <c r="Q24" s="55"/>
      <c r="R24" s="55"/>
      <c r="S24" s="55"/>
      <c r="T24" s="54" t="s">
        <v>27</v>
      </c>
      <c r="U24" s="54"/>
      <c r="V24" s="54"/>
      <c r="W24" s="54"/>
      <c r="X24" s="70" t="s">
        <v>46</v>
      </c>
      <c r="Y24" s="70"/>
      <c r="Z24" s="70"/>
      <c r="AA24" s="70"/>
      <c r="AB24" s="70"/>
      <c r="AC24" s="70"/>
      <c r="AD24" s="70"/>
      <c r="AE24" s="70"/>
      <c r="AF24" s="54" t="str">
        <f>+X24</f>
        <v>ร้านบ้านดู่ปริ้นติ้ง</v>
      </c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</row>
    <row r="25" spans="1:50" x14ac:dyDescent="0.5">
      <c r="A25" s="48"/>
      <c r="B25" s="48"/>
      <c r="C25" s="61" t="s">
        <v>48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2"/>
      <c r="O25" s="62"/>
      <c r="P25" s="62"/>
      <c r="Q25" s="62"/>
      <c r="R25" s="62"/>
      <c r="S25" s="62"/>
      <c r="T25" s="48"/>
      <c r="U25" s="48"/>
      <c r="V25" s="48"/>
      <c r="W25" s="48"/>
      <c r="X25" s="20" t="s">
        <v>29</v>
      </c>
      <c r="Y25" s="20"/>
      <c r="Z25" s="20"/>
      <c r="AA25" s="63">
        <f>+N24</f>
        <v>9900</v>
      </c>
      <c r="AB25" s="63"/>
      <c r="AC25" s="63"/>
      <c r="AD25" s="63"/>
      <c r="AE25" s="20" t="s">
        <v>30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</row>
    <row r="26" spans="1:50" x14ac:dyDescent="0.5">
      <c r="A26" s="64">
        <v>11</v>
      </c>
      <c r="B26" s="64"/>
      <c r="C26" s="65" t="s">
        <v>203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6">
        <v>523</v>
      </c>
      <c r="O26" s="66"/>
      <c r="P26" s="66"/>
      <c r="Q26" s="66"/>
      <c r="R26" s="66"/>
      <c r="S26" s="66"/>
      <c r="T26" s="54" t="s">
        <v>27</v>
      </c>
      <c r="U26" s="54"/>
      <c r="V26" s="54"/>
      <c r="W26" s="54"/>
      <c r="X26" s="67" t="s">
        <v>49</v>
      </c>
      <c r="Y26" s="67"/>
      <c r="Z26" s="67"/>
      <c r="AA26" s="67"/>
      <c r="AB26" s="67"/>
      <c r="AC26" s="67"/>
      <c r="AD26" s="67"/>
      <c r="AE26" s="67"/>
      <c r="AF26" s="64" t="str">
        <f>+X26</f>
        <v>บ.วิทวัส</v>
      </c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</row>
    <row r="27" spans="1:50" x14ac:dyDescent="0.5">
      <c r="A27" s="48"/>
      <c r="B27" s="48"/>
      <c r="C27" s="61" t="s">
        <v>42</v>
      </c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2"/>
      <c r="O27" s="62"/>
      <c r="P27" s="62"/>
      <c r="Q27" s="62"/>
      <c r="R27" s="62"/>
      <c r="S27" s="62"/>
      <c r="T27" s="48"/>
      <c r="U27" s="48"/>
      <c r="V27" s="48"/>
      <c r="W27" s="48"/>
      <c r="X27" s="20" t="s">
        <v>29</v>
      </c>
      <c r="Y27" s="20"/>
      <c r="Z27" s="20"/>
      <c r="AA27" s="63">
        <f>+N26</f>
        <v>523</v>
      </c>
      <c r="AB27" s="63"/>
      <c r="AC27" s="63"/>
      <c r="AD27" s="63"/>
      <c r="AE27" s="20" t="s">
        <v>30</v>
      </c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</row>
    <row r="28" spans="1:50" x14ac:dyDescent="0.5">
      <c r="A28" s="64">
        <v>12</v>
      </c>
      <c r="B28" s="64"/>
      <c r="C28" s="65" t="s">
        <v>204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6">
        <v>18000</v>
      </c>
      <c r="O28" s="66"/>
      <c r="P28" s="66"/>
      <c r="Q28" s="66"/>
      <c r="R28" s="66"/>
      <c r="S28" s="66"/>
      <c r="T28" s="54" t="s">
        <v>27</v>
      </c>
      <c r="U28" s="54"/>
      <c r="V28" s="54"/>
      <c r="W28" s="54"/>
      <c r="X28" s="67" t="s">
        <v>81</v>
      </c>
      <c r="Y28" s="67"/>
      <c r="Z28" s="67"/>
      <c r="AA28" s="67"/>
      <c r="AB28" s="67"/>
      <c r="AC28" s="67"/>
      <c r="AD28" s="67"/>
      <c r="AE28" s="67"/>
      <c r="AF28" s="64" t="str">
        <f>+X28</f>
        <v>ร้านทรัพย์สิน</v>
      </c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</row>
    <row r="29" spans="1:50" x14ac:dyDescent="0.5">
      <c r="A29" s="48"/>
      <c r="B29" s="48"/>
      <c r="C29" s="81" t="s">
        <v>42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2"/>
      <c r="O29" s="62"/>
      <c r="P29" s="62"/>
      <c r="Q29" s="62"/>
      <c r="R29" s="62"/>
      <c r="S29" s="62"/>
      <c r="T29" s="48"/>
      <c r="U29" s="48"/>
      <c r="V29" s="48"/>
      <c r="W29" s="48"/>
      <c r="X29" s="20" t="s">
        <v>29</v>
      </c>
      <c r="Y29" s="20"/>
      <c r="Z29" s="20"/>
      <c r="AA29" s="63">
        <f>+N28</f>
        <v>18000</v>
      </c>
      <c r="AB29" s="63"/>
      <c r="AC29" s="63"/>
      <c r="AD29" s="63"/>
      <c r="AE29" s="20" t="s">
        <v>30</v>
      </c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</row>
    <row r="30" spans="1:50" x14ac:dyDescent="0.5">
      <c r="A30" s="64">
        <v>13</v>
      </c>
      <c r="B30" s="64"/>
      <c r="C30" s="65" t="s">
        <v>205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6">
        <v>2500</v>
      </c>
      <c r="O30" s="66"/>
      <c r="P30" s="66"/>
      <c r="Q30" s="66"/>
      <c r="R30" s="66"/>
      <c r="S30" s="66"/>
      <c r="T30" s="54" t="s">
        <v>27</v>
      </c>
      <c r="U30" s="54"/>
      <c r="V30" s="54"/>
      <c r="W30" s="54"/>
      <c r="X30" s="67" t="s">
        <v>206</v>
      </c>
      <c r="Y30" s="67"/>
      <c r="Z30" s="67"/>
      <c r="AA30" s="67"/>
      <c r="AB30" s="67"/>
      <c r="AC30" s="67"/>
      <c r="AD30" s="67"/>
      <c r="AE30" s="67"/>
      <c r="AF30" s="64" t="str">
        <f>+X30</f>
        <v>โรงพิมพ์อาสา</v>
      </c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</row>
    <row r="31" spans="1:50" x14ac:dyDescent="0.5">
      <c r="A31" s="48"/>
      <c r="B31" s="48"/>
      <c r="C31" s="61" t="s">
        <v>51</v>
      </c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2"/>
      <c r="O31" s="62"/>
      <c r="P31" s="62"/>
      <c r="Q31" s="62"/>
      <c r="R31" s="62"/>
      <c r="S31" s="62"/>
      <c r="T31" s="48"/>
      <c r="U31" s="48"/>
      <c r="V31" s="48"/>
      <c r="W31" s="48"/>
      <c r="X31" s="20" t="s">
        <v>29</v>
      </c>
      <c r="Y31" s="20"/>
      <c r="Z31" s="20"/>
      <c r="AA31" s="63">
        <f>+N30</f>
        <v>2500</v>
      </c>
      <c r="AB31" s="63"/>
      <c r="AC31" s="63"/>
      <c r="AD31" s="63"/>
      <c r="AE31" s="20" t="s">
        <v>30</v>
      </c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</row>
    <row r="32" spans="1:50" x14ac:dyDescent="0.5">
      <c r="A32" s="64">
        <v>14</v>
      </c>
      <c r="B32" s="64"/>
      <c r="C32" s="65" t="s">
        <v>53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6">
        <v>315</v>
      </c>
      <c r="O32" s="66"/>
      <c r="P32" s="66"/>
      <c r="Q32" s="66"/>
      <c r="R32" s="66"/>
      <c r="S32" s="66"/>
      <c r="T32" s="54" t="s">
        <v>34</v>
      </c>
      <c r="U32" s="54"/>
      <c r="V32" s="54"/>
      <c r="W32" s="54"/>
      <c r="X32" s="67" t="s">
        <v>37</v>
      </c>
      <c r="Y32" s="67"/>
      <c r="Z32" s="67"/>
      <c r="AA32" s="67"/>
      <c r="AB32" s="67"/>
      <c r="AC32" s="67"/>
      <c r="AD32" s="67"/>
      <c r="AE32" s="67"/>
      <c r="AF32" s="64" t="str">
        <f>+X32</f>
        <v>หจก.KVC</v>
      </c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</row>
    <row r="33" spans="1:50" x14ac:dyDescent="0.5">
      <c r="A33" s="48"/>
      <c r="B33" s="48"/>
      <c r="C33" s="61" t="s">
        <v>42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2"/>
      <c r="O33" s="62"/>
      <c r="P33" s="62"/>
      <c r="Q33" s="62"/>
      <c r="R33" s="62"/>
      <c r="S33" s="62"/>
      <c r="T33" s="48"/>
      <c r="U33" s="48"/>
      <c r="V33" s="48"/>
      <c r="W33" s="48"/>
      <c r="X33" s="20" t="s">
        <v>29</v>
      </c>
      <c r="Y33" s="20"/>
      <c r="Z33" s="20"/>
      <c r="AA33" s="63">
        <f>+N32</f>
        <v>315</v>
      </c>
      <c r="AB33" s="63"/>
      <c r="AC33" s="63"/>
      <c r="AD33" s="63"/>
      <c r="AE33" s="20" t="s">
        <v>30</v>
      </c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</row>
    <row r="34" spans="1:50" x14ac:dyDescent="0.5">
      <c r="A34" s="64">
        <v>15</v>
      </c>
      <c r="B34" s="64"/>
      <c r="C34" s="65" t="s">
        <v>207</v>
      </c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6">
        <v>2000</v>
      </c>
      <c r="O34" s="66"/>
      <c r="P34" s="66"/>
      <c r="Q34" s="66"/>
      <c r="R34" s="66"/>
      <c r="S34" s="66"/>
      <c r="T34" s="54" t="s">
        <v>34</v>
      </c>
      <c r="U34" s="54"/>
      <c r="V34" s="54"/>
      <c r="W34" s="54"/>
      <c r="X34" s="67" t="s">
        <v>209</v>
      </c>
      <c r="Y34" s="67"/>
      <c r="Z34" s="67"/>
      <c r="AA34" s="67"/>
      <c r="AB34" s="67"/>
      <c r="AC34" s="67"/>
      <c r="AD34" s="67"/>
      <c r="AE34" s="67"/>
      <c r="AF34" s="64" t="str">
        <f>+X34</f>
        <v>นายชนกานต์  มหาวงค์</v>
      </c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</row>
    <row r="35" spans="1:50" x14ac:dyDescent="0.5">
      <c r="A35" s="48"/>
      <c r="B35" s="48"/>
      <c r="C35" s="61" t="s">
        <v>208</v>
      </c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2"/>
      <c r="O35" s="62"/>
      <c r="P35" s="62"/>
      <c r="Q35" s="62"/>
      <c r="R35" s="62"/>
      <c r="S35" s="62"/>
      <c r="T35" s="48"/>
      <c r="U35" s="48"/>
      <c r="V35" s="48"/>
      <c r="W35" s="48"/>
      <c r="X35" s="20" t="s">
        <v>29</v>
      </c>
      <c r="Y35" s="20"/>
      <c r="Z35" s="20"/>
      <c r="AA35" s="63">
        <f>+N34</f>
        <v>2000</v>
      </c>
      <c r="AB35" s="63"/>
      <c r="AC35" s="63"/>
      <c r="AD35" s="63"/>
      <c r="AE35" s="20" t="s">
        <v>30</v>
      </c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</row>
    <row r="36" spans="1:50" x14ac:dyDescent="0.5">
      <c r="A36" s="64">
        <v>16</v>
      </c>
      <c r="B36" s="64"/>
      <c r="C36" s="65" t="s">
        <v>210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6">
        <v>6900</v>
      </c>
      <c r="O36" s="66"/>
      <c r="P36" s="66"/>
      <c r="Q36" s="66"/>
      <c r="R36" s="66"/>
      <c r="S36" s="66"/>
      <c r="T36" s="54" t="s">
        <v>34</v>
      </c>
      <c r="U36" s="54"/>
      <c r="V36" s="54"/>
      <c r="W36" s="54"/>
      <c r="X36" s="67" t="s">
        <v>211</v>
      </c>
      <c r="Y36" s="67"/>
      <c r="Z36" s="67"/>
      <c r="AA36" s="67"/>
      <c r="AB36" s="67"/>
      <c r="AC36" s="67"/>
      <c r="AD36" s="67"/>
      <c r="AE36" s="67"/>
      <c r="AF36" s="64" t="str">
        <f>+X36</f>
        <v>นายบุญพัด  พรมสุวรรณ์</v>
      </c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</row>
    <row r="37" spans="1:50" x14ac:dyDescent="0.5">
      <c r="A37" s="48"/>
      <c r="B37" s="48"/>
      <c r="C37" s="61" t="s">
        <v>208</v>
      </c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2"/>
      <c r="O37" s="62"/>
      <c r="P37" s="62"/>
      <c r="Q37" s="62"/>
      <c r="R37" s="62"/>
      <c r="S37" s="62"/>
      <c r="T37" s="48"/>
      <c r="U37" s="48"/>
      <c r="V37" s="48"/>
      <c r="W37" s="48"/>
      <c r="X37" s="20" t="s">
        <v>29</v>
      </c>
      <c r="Y37" s="20"/>
      <c r="Z37" s="20"/>
      <c r="AA37" s="63">
        <f>+N36</f>
        <v>6900</v>
      </c>
      <c r="AB37" s="63"/>
      <c r="AC37" s="63"/>
      <c r="AD37" s="63"/>
      <c r="AE37" s="20" t="s">
        <v>30</v>
      </c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</row>
    <row r="38" spans="1:50" x14ac:dyDescent="0.5">
      <c r="A38" s="64">
        <v>17</v>
      </c>
      <c r="B38" s="64"/>
      <c r="C38" s="65" t="s">
        <v>212</v>
      </c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6">
        <v>1075</v>
      </c>
      <c r="O38" s="66"/>
      <c r="P38" s="66"/>
      <c r="Q38" s="66"/>
      <c r="R38" s="66"/>
      <c r="S38" s="66"/>
      <c r="T38" s="54" t="s">
        <v>34</v>
      </c>
      <c r="U38" s="54"/>
      <c r="V38" s="54"/>
      <c r="W38" s="54"/>
      <c r="X38" s="67" t="s">
        <v>213</v>
      </c>
      <c r="Y38" s="67"/>
      <c r="Z38" s="67"/>
      <c r="AA38" s="67"/>
      <c r="AB38" s="67"/>
      <c r="AC38" s="67"/>
      <c r="AD38" s="67"/>
      <c r="AE38" s="67"/>
      <c r="AF38" s="64" t="str">
        <f>+X38</f>
        <v>นางโสภา  แก้วเลิศ</v>
      </c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</row>
    <row r="39" spans="1:50" x14ac:dyDescent="0.5">
      <c r="A39" s="48"/>
      <c r="B39" s="48"/>
      <c r="C39" s="61" t="s">
        <v>42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2"/>
      <c r="O39" s="62"/>
      <c r="P39" s="62"/>
      <c r="Q39" s="62"/>
      <c r="R39" s="62"/>
      <c r="S39" s="62"/>
      <c r="T39" s="48"/>
      <c r="U39" s="48"/>
      <c r="V39" s="48"/>
      <c r="W39" s="48"/>
      <c r="X39" s="20" t="s">
        <v>29</v>
      </c>
      <c r="Y39" s="20"/>
      <c r="Z39" s="20"/>
      <c r="AA39" s="63">
        <f>+N38</f>
        <v>1075</v>
      </c>
      <c r="AB39" s="63"/>
      <c r="AC39" s="63"/>
      <c r="AD39" s="63"/>
      <c r="AE39" s="20" t="s">
        <v>30</v>
      </c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</row>
    <row r="40" spans="1:50" x14ac:dyDescent="0.5">
      <c r="A40" s="64">
        <v>18</v>
      </c>
      <c r="B40" s="64"/>
      <c r="C40" s="90" t="s">
        <v>214</v>
      </c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66">
        <v>1215</v>
      </c>
      <c r="O40" s="66"/>
      <c r="P40" s="66"/>
      <c r="Q40" s="66"/>
      <c r="R40" s="66"/>
      <c r="S40" s="66"/>
      <c r="T40" s="54" t="s">
        <v>34</v>
      </c>
      <c r="U40" s="54"/>
      <c r="V40" s="54"/>
      <c r="W40" s="54"/>
      <c r="X40" s="67" t="s">
        <v>215</v>
      </c>
      <c r="Y40" s="67"/>
      <c r="Z40" s="67"/>
      <c r="AA40" s="67"/>
      <c r="AB40" s="67"/>
      <c r="AC40" s="67"/>
      <c r="AD40" s="67"/>
      <c r="AE40" s="67"/>
      <c r="AF40" s="64" t="str">
        <f>+X40</f>
        <v>ร้านทีพี</v>
      </c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</row>
    <row r="41" spans="1:50" x14ac:dyDescent="0.5">
      <c r="A41" s="48"/>
      <c r="B41" s="48"/>
      <c r="C41" s="61" t="s">
        <v>42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2"/>
      <c r="O41" s="62"/>
      <c r="P41" s="62"/>
      <c r="Q41" s="62"/>
      <c r="R41" s="62"/>
      <c r="S41" s="62"/>
      <c r="T41" s="48"/>
      <c r="U41" s="48"/>
      <c r="V41" s="48"/>
      <c r="W41" s="48"/>
      <c r="X41" s="20" t="s">
        <v>29</v>
      </c>
      <c r="Y41" s="20"/>
      <c r="Z41" s="20"/>
      <c r="AA41" s="63">
        <f>+N40</f>
        <v>1215</v>
      </c>
      <c r="AB41" s="63"/>
      <c r="AC41" s="63"/>
      <c r="AD41" s="63"/>
      <c r="AE41" s="20" t="s">
        <v>30</v>
      </c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</row>
    <row r="42" spans="1:50" x14ac:dyDescent="0.5">
      <c r="A42" s="35"/>
      <c r="B42" s="35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3"/>
      <c r="O42" s="23"/>
      <c r="P42" s="23"/>
      <c r="Q42" s="23"/>
      <c r="R42" s="23"/>
      <c r="S42" s="23"/>
      <c r="T42" s="35"/>
      <c r="U42" s="35"/>
      <c r="V42" s="35"/>
      <c r="W42" s="35"/>
      <c r="X42" s="24"/>
      <c r="Y42" s="24"/>
      <c r="Z42" s="24"/>
      <c r="AA42" s="25"/>
      <c r="AB42" s="25"/>
      <c r="AC42" s="25"/>
      <c r="AD42" s="25"/>
      <c r="AE42" s="24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3"/>
    </row>
    <row r="43" spans="1:50" x14ac:dyDescent="0.5">
      <c r="A43" s="54">
        <v>19</v>
      </c>
      <c r="B43" s="54"/>
      <c r="C43" s="69" t="s">
        <v>216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55">
        <v>6900</v>
      </c>
      <c r="O43" s="55"/>
      <c r="P43" s="55"/>
      <c r="Q43" s="55"/>
      <c r="R43" s="55"/>
      <c r="S43" s="55"/>
      <c r="T43" s="54" t="s">
        <v>34</v>
      </c>
      <c r="U43" s="54"/>
      <c r="V43" s="54"/>
      <c r="W43" s="54"/>
      <c r="X43" s="70" t="s">
        <v>66</v>
      </c>
      <c r="Y43" s="70"/>
      <c r="Z43" s="70"/>
      <c r="AA43" s="70"/>
      <c r="AB43" s="70"/>
      <c r="AC43" s="70"/>
      <c r="AD43" s="70"/>
      <c r="AE43" s="70"/>
      <c r="AF43" s="54" t="str">
        <f>+X43</f>
        <v>นายโสพัฒน์  คำพลอย</v>
      </c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</row>
    <row r="44" spans="1:50" x14ac:dyDescent="0.5">
      <c r="A44" s="48"/>
      <c r="B44" s="48"/>
      <c r="C44" s="61" t="s">
        <v>79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2"/>
      <c r="O44" s="62"/>
      <c r="P44" s="62"/>
      <c r="Q44" s="62"/>
      <c r="R44" s="62"/>
      <c r="S44" s="62"/>
      <c r="T44" s="48"/>
      <c r="U44" s="48"/>
      <c r="V44" s="48"/>
      <c r="W44" s="48"/>
      <c r="X44" s="20" t="s">
        <v>29</v>
      </c>
      <c r="Y44" s="20"/>
      <c r="Z44" s="20"/>
      <c r="AA44" s="63">
        <f>+N43</f>
        <v>6900</v>
      </c>
      <c r="AB44" s="63"/>
      <c r="AC44" s="63"/>
      <c r="AD44" s="63"/>
      <c r="AE44" s="20" t="s">
        <v>30</v>
      </c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</row>
    <row r="45" spans="1:50" x14ac:dyDescent="0.5">
      <c r="A45" s="21"/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3"/>
      <c r="O45" s="23"/>
      <c r="P45" s="23"/>
      <c r="Q45" s="23"/>
      <c r="R45" s="23"/>
      <c r="S45" s="23"/>
      <c r="T45" s="21"/>
      <c r="U45" s="21"/>
      <c r="V45" s="21"/>
      <c r="W45" s="21"/>
      <c r="X45" s="24"/>
      <c r="Y45" s="24"/>
      <c r="Z45" s="24"/>
      <c r="AA45" s="25"/>
      <c r="AB45" s="25"/>
      <c r="AC45" s="25"/>
      <c r="AD45" s="25"/>
      <c r="AE45" s="24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</row>
    <row r="46" spans="1:50" x14ac:dyDescent="0.5">
      <c r="A46" s="21"/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3"/>
      <c r="O46" s="23"/>
      <c r="P46" s="23"/>
      <c r="Q46" s="23"/>
      <c r="R46" s="23"/>
      <c r="S46" s="23"/>
      <c r="T46" s="21"/>
      <c r="U46" s="21"/>
      <c r="V46" s="21"/>
      <c r="W46" s="21"/>
      <c r="X46" s="24"/>
      <c r="Y46" s="24"/>
      <c r="Z46" s="24"/>
      <c r="AA46" s="25"/>
      <c r="AB46" s="25"/>
      <c r="AC46" s="25"/>
      <c r="AD46" s="25"/>
      <c r="AE46" s="24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</row>
    <row r="47" spans="1:50" x14ac:dyDescent="0.5">
      <c r="S47" s="1" t="s">
        <v>31</v>
      </c>
      <c r="AE47" s="1" t="s">
        <v>32</v>
      </c>
    </row>
    <row r="48" spans="1:50" x14ac:dyDescent="0.5">
      <c r="A48" s="89" t="s">
        <v>39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</row>
    <row r="49" spans="1:50" x14ac:dyDescent="0.5">
      <c r="A49" s="89" t="s">
        <v>40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</row>
  </sheetData>
  <mergeCells count="318">
    <mergeCell ref="A1:AX1"/>
    <mergeCell ref="A2:AX2"/>
    <mergeCell ref="A3:B4"/>
    <mergeCell ref="C3:M4"/>
    <mergeCell ref="N3:S3"/>
    <mergeCell ref="T3:W4"/>
    <mergeCell ref="X3:AE4"/>
    <mergeCell ref="AF3:AM4"/>
    <mergeCell ref="AN3:AS4"/>
    <mergeCell ref="AT3:AX3"/>
    <mergeCell ref="N4:S4"/>
    <mergeCell ref="AT4:AX4"/>
    <mergeCell ref="A5:B5"/>
    <mergeCell ref="C5:M5"/>
    <mergeCell ref="N5:S5"/>
    <mergeCell ref="T5:W5"/>
    <mergeCell ref="X5:AE5"/>
    <mergeCell ref="AF5:AM5"/>
    <mergeCell ref="AN5:AS5"/>
    <mergeCell ref="AT5:AX5"/>
    <mergeCell ref="AN6:AS6"/>
    <mergeCell ref="AT6:AX6"/>
    <mergeCell ref="A7:B7"/>
    <mergeCell ref="C7:M7"/>
    <mergeCell ref="N7:S7"/>
    <mergeCell ref="T7:W7"/>
    <mergeCell ref="X7:AE7"/>
    <mergeCell ref="AF7:AM7"/>
    <mergeCell ref="AN7:AS7"/>
    <mergeCell ref="AT7:AX7"/>
    <mergeCell ref="A6:B6"/>
    <mergeCell ref="C6:M6"/>
    <mergeCell ref="N6:S6"/>
    <mergeCell ref="T6:W6"/>
    <mergeCell ref="AA6:AD6"/>
    <mergeCell ref="AF6:AM6"/>
    <mergeCell ref="AN8:AS8"/>
    <mergeCell ref="AT8:AX8"/>
    <mergeCell ref="A9:B9"/>
    <mergeCell ref="C9:M9"/>
    <mergeCell ref="N9:S9"/>
    <mergeCell ref="T9:W9"/>
    <mergeCell ref="X9:AE9"/>
    <mergeCell ref="AF9:AM9"/>
    <mergeCell ref="AN9:AS9"/>
    <mergeCell ref="AT9:AX9"/>
    <mergeCell ref="A8:B8"/>
    <mergeCell ref="C8:M8"/>
    <mergeCell ref="N8:S8"/>
    <mergeCell ref="T8:W8"/>
    <mergeCell ref="AA8:AD8"/>
    <mergeCell ref="AF8:AM8"/>
    <mergeCell ref="AN10:AS10"/>
    <mergeCell ref="AT10:AX10"/>
    <mergeCell ref="A11:B11"/>
    <mergeCell ref="C11:M11"/>
    <mergeCell ref="N11:S11"/>
    <mergeCell ref="T11:W11"/>
    <mergeCell ref="X11:AE11"/>
    <mergeCell ref="AF11:AM11"/>
    <mergeCell ref="AN11:AS11"/>
    <mergeCell ref="AT11:AX11"/>
    <mergeCell ref="A10:B10"/>
    <mergeCell ref="C10:M10"/>
    <mergeCell ref="N10:S10"/>
    <mergeCell ref="T10:W10"/>
    <mergeCell ref="AA10:AD10"/>
    <mergeCell ref="AF10:AM10"/>
    <mergeCell ref="AN12:AS12"/>
    <mergeCell ref="AT12:AX12"/>
    <mergeCell ref="A13:B13"/>
    <mergeCell ref="C13:M13"/>
    <mergeCell ref="N13:S13"/>
    <mergeCell ref="T13:W13"/>
    <mergeCell ref="X13:AE13"/>
    <mergeCell ref="AF13:AM13"/>
    <mergeCell ref="AN13:AS13"/>
    <mergeCell ref="AT13:AX13"/>
    <mergeCell ref="A12:B12"/>
    <mergeCell ref="C12:M12"/>
    <mergeCell ref="N12:S12"/>
    <mergeCell ref="T12:W12"/>
    <mergeCell ref="AA12:AD12"/>
    <mergeCell ref="AF12:AM12"/>
    <mergeCell ref="AN14:AS14"/>
    <mergeCell ref="AT14:AX14"/>
    <mergeCell ref="A15:B15"/>
    <mergeCell ref="C15:M15"/>
    <mergeCell ref="N15:S15"/>
    <mergeCell ref="T15:W15"/>
    <mergeCell ref="X15:AE15"/>
    <mergeCell ref="AF15:AM15"/>
    <mergeCell ref="AN15:AS15"/>
    <mergeCell ref="AT15:AX15"/>
    <mergeCell ref="A14:B14"/>
    <mergeCell ref="C14:M14"/>
    <mergeCell ref="N14:S14"/>
    <mergeCell ref="T14:W14"/>
    <mergeCell ref="AA14:AD14"/>
    <mergeCell ref="AF14:AM14"/>
    <mergeCell ref="AN16:AS16"/>
    <mergeCell ref="AT16:AX16"/>
    <mergeCell ref="A17:B17"/>
    <mergeCell ref="C17:M17"/>
    <mergeCell ref="N17:S17"/>
    <mergeCell ref="T17:W17"/>
    <mergeCell ref="X17:AE17"/>
    <mergeCell ref="AF17:AM17"/>
    <mergeCell ref="AN17:AS17"/>
    <mergeCell ref="AT17:AX17"/>
    <mergeCell ref="A16:B16"/>
    <mergeCell ref="C16:M16"/>
    <mergeCell ref="N16:S16"/>
    <mergeCell ref="T16:W16"/>
    <mergeCell ref="AA16:AD16"/>
    <mergeCell ref="AF16:AM16"/>
    <mergeCell ref="AN18:AS18"/>
    <mergeCell ref="AT18:AX18"/>
    <mergeCell ref="A19:B19"/>
    <mergeCell ref="C19:M19"/>
    <mergeCell ref="N19:S19"/>
    <mergeCell ref="T19:W19"/>
    <mergeCell ref="X19:AE19"/>
    <mergeCell ref="AF19:AM19"/>
    <mergeCell ref="AN19:AS19"/>
    <mergeCell ref="AT19:AX19"/>
    <mergeCell ref="A18:B18"/>
    <mergeCell ref="C18:M18"/>
    <mergeCell ref="N18:S18"/>
    <mergeCell ref="T18:W18"/>
    <mergeCell ref="AA18:AD18"/>
    <mergeCell ref="AF18:AM18"/>
    <mergeCell ref="AN20:AS20"/>
    <mergeCell ref="AT20:AX20"/>
    <mergeCell ref="A21:B21"/>
    <mergeCell ref="C21:M21"/>
    <mergeCell ref="N21:S21"/>
    <mergeCell ref="T21:W21"/>
    <mergeCell ref="X21:AE21"/>
    <mergeCell ref="AF21:AM21"/>
    <mergeCell ref="AN21:AS21"/>
    <mergeCell ref="AT21:AX21"/>
    <mergeCell ref="A20:B20"/>
    <mergeCell ref="C20:M20"/>
    <mergeCell ref="N20:S20"/>
    <mergeCell ref="T20:W20"/>
    <mergeCell ref="AA20:AD20"/>
    <mergeCell ref="AF20:AM20"/>
    <mergeCell ref="AN22:AS22"/>
    <mergeCell ref="AT22:AX22"/>
    <mergeCell ref="A24:B24"/>
    <mergeCell ref="C24:M24"/>
    <mergeCell ref="N24:S24"/>
    <mergeCell ref="T24:W24"/>
    <mergeCell ref="X24:AE24"/>
    <mergeCell ref="AF24:AM24"/>
    <mergeCell ref="AN24:AS24"/>
    <mergeCell ref="AT24:AX24"/>
    <mergeCell ref="A22:B22"/>
    <mergeCell ref="C22:M22"/>
    <mergeCell ref="N22:S22"/>
    <mergeCell ref="T22:W22"/>
    <mergeCell ref="AA22:AD22"/>
    <mergeCell ref="AF22:AM22"/>
    <mergeCell ref="AN25:AS25"/>
    <mergeCell ref="AT25:AX25"/>
    <mergeCell ref="A26:B26"/>
    <mergeCell ref="C26:M26"/>
    <mergeCell ref="N26:S26"/>
    <mergeCell ref="T26:W26"/>
    <mergeCell ref="X26:AE26"/>
    <mergeCell ref="AF26:AM26"/>
    <mergeCell ref="AN26:AS26"/>
    <mergeCell ref="AT26:AX26"/>
    <mergeCell ref="A25:B25"/>
    <mergeCell ref="C25:M25"/>
    <mergeCell ref="N25:S25"/>
    <mergeCell ref="T25:W25"/>
    <mergeCell ref="AA25:AD25"/>
    <mergeCell ref="AF25:AM25"/>
    <mergeCell ref="AN27:AS27"/>
    <mergeCell ref="AT27:AX27"/>
    <mergeCell ref="A28:B28"/>
    <mergeCell ref="C28:M28"/>
    <mergeCell ref="N28:S28"/>
    <mergeCell ref="T28:W28"/>
    <mergeCell ref="X28:AE28"/>
    <mergeCell ref="AF28:AM28"/>
    <mergeCell ref="AN28:AS28"/>
    <mergeCell ref="AT28:AX28"/>
    <mergeCell ref="A27:B27"/>
    <mergeCell ref="C27:M27"/>
    <mergeCell ref="N27:S27"/>
    <mergeCell ref="T27:W27"/>
    <mergeCell ref="AA27:AD27"/>
    <mergeCell ref="AF27:AM27"/>
    <mergeCell ref="AN29:AS29"/>
    <mergeCell ref="AT29:AX29"/>
    <mergeCell ref="A30:B30"/>
    <mergeCell ref="C30:M30"/>
    <mergeCell ref="N30:S30"/>
    <mergeCell ref="T30:W30"/>
    <mergeCell ref="X30:AE30"/>
    <mergeCell ref="AF30:AM30"/>
    <mergeCell ref="AN30:AS30"/>
    <mergeCell ref="AT30:AX30"/>
    <mergeCell ref="A29:B29"/>
    <mergeCell ref="C29:M29"/>
    <mergeCell ref="N29:S29"/>
    <mergeCell ref="T29:W29"/>
    <mergeCell ref="AA29:AD29"/>
    <mergeCell ref="AF29:AM29"/>
    <mergeCell ref="AN31:AS31"/>
    <mergeCell ref="AT31:AX31"/>
    <mergeCell ref="A32:B32"/>
    <mergeCell ref="C32:M32"/>
    <mergeCell ref="N32:S32"/>
    <mergeCell ref="T32:W32"/>
    <mergeCell ref="X32:AE32"/>
    <mergeCell ref="AF32:AM32"/>
    <mergeCell ref="AN32:AS32"/>
    <mergeCell ref="AT32:AX32"/>
    <mergeCell ref="A31:B31"/>
    <mergeCell ref="C31:M31"/>
    <mergeCell ref="N31:S31"/>
    <mergeCell ref="T31:W31"/>
    <mergeCell ref="AA31:AD31"/>
    <mergeCell ref="AF31:AM31"/>
    <mergeCell ref="AN33:AS33"/>
    <mergeCell ref="AT33:AX33"/>
    <mergeCell ref="A34:B34"/>
    <mergeCell ref="C34:M34"/>
    <mergeCell ref="N34:S34"/>
    <mergeCell ref="T34:W34"/>
    <mergeCell ref="X34:AE34"/>
    <mergeCell ref="AF34:AM34"/>
    <mergeCell ref="AN34:AS34"/>
    <mergeCell ref="AT34:AX34"/>
    <mergeCell ref="A33:B33"/>
    <mergeCell ref="C33:M33"/>
    <mergeCell ref="N33:S33"/>
    <mergeCell ref="T33:W33"/>
    <mergeCell ref="AA33:AD33"/>
    <mergeCell ref="AF33:AM33"/>
    <mergeCell ref="AN35:AS35"/>
    <mergeCell ref="AT35:AX35"/>
    <mergeCell ref="A36:B36"/>
    <mergeCell ref="C36:M36"/>
    <mergeCell ref="N36:S36"/>
    <mergeCell ref="T36:W36"/>
    <mergeCell ref="X36:AE36"/>
    <mergeCell ref="AF36:AM36"/>
    <mergeCell ref="AN36:AS36"/>
    <mergeCell ref="AT36:AX36"/>
    <mergeCell ref="A35:B35"/>
    <mergeCell ref="C35:M35"/>
    <mergeCell ref="N35:S35"/>
    <mergeCell ref="T35:W35"/>
    <mergeCell ref="AA35:AD35"/>
    <mergeCell ref="AF35:AM35"/>
    <mergeCell ref="AN37:AS37"/>
    <mergeCell ref="AT37:AX37"/>
    <mergeCell ref="A40:B40"/>
    <mergeCell ref="C40:M40"/>
    <mergeCell ref="N40:S40"/>
    <mergeCell ref="T40:W40"/>
    <mergeCell ref="X40:AE40"/>
    <mergeCell ref="AF40:AM40"/>
    <mergeCell ref="AN40:AS40"/>
    <mergeCell ref="AT40:AX40"/>
    <mergeCell ref="A37:B37"/>
    <mergeCell ref="C37:M37"/>
    <mergeCell ref="N37:S37"/>
    <mergeCell ref="T37:W37"/>
    <mergeCell ref="AA37:AD37"/>
    <mergeCell ref="AF37:AM37"/>
    <mergeCell ref="A38:B38"/>
    <mergeCell ref="C38:M38"/>
    <mergeCell ref="N38:S38"/>
    <mergeCell ref="T38:W38"/>
    <mergeCell ref="X38:AE38"/>
    <mergeCell ref="AF38:AM38"/>
    <mergeCell ref="AN38:AS38"/>
    <mergeCell ref="AT38:AX38"/>
    <mergeCell ref="N41:S41"/>
    <mergeCell ref="T41:W41"/>
    <mergeCell ref="AA41:AD41"/>
    <mergeCell ref="AF41:AM41"/>
    <mergeCell ref="A44:B44"/>
    <mergeCell ref="C44:M44"/>
    <mergeCell ref="N44:S44"/>
    <mergeCell ref="T44:W44"/>
    <mergeCell ref="AA44:AD44"/>
    <mergeCell ref="AF44:AM44"/>
    <mergeCell ref="AN44:AS44"/>
    <mergeCell ref="AT44:AX44"/>
    <mergeCell ref="A49:AX49"/>
    <mergeCell ref="A48:AX48"/>
    <mergeCell ref="A39:B39"/>
    <mergeCell ref="C39:M39"/>
    <mergeCell ref="N39:S39"/>
    <mergeCell ref="T39:W39"/>
    <mergeCell ref="AA39:AD39"/>
    <mergeCell ref="AF39:AM39"/>
    <mergeCell ref="AN39:AS39"/>
    <mergeCell ref="AT39:AX39"/>
    <mergeCell ref="A43:B43"/>
    <mergeCell ref="C43:M43"/>
    <mergeCell ref="N43:S43"/>
    <mergeCell ref="T43:W43"/>
    <mergeCell ref="X43:AE43"/>
    <mergeCell ref="AF43:AM43"/>
    <mergeCell ref="AN43:AS43"/>
    <mergeCell ref="AT43:AX43"/>
    <mergeCell ref="AN41:AS41"/>
    <mergeCell ref="AT41:AX41"/>
    <mergeCell ref="A41:B41"/>
    <mergeCell ref="C41:M41"/>
  </mergeCells>
  <pageMargins left="0.31496062992125984" right="0.15748031496062992" top="0.27559055118110237" bottom="0.27559055118110237" header="0.15748031496062992" footer="0.19685039370078741"/>
  <pageSetup paperSize="9" orientation="landscape" horizontalDpi="0" verticalDpi="0" r:id="rId1"/>
  <headerFooter>
    <oddHeader>&amp;C&amp;P&amp;R&amp;"AngsanaUPC,ธรรมดา"&amp;14(สขร.1)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1"/>
  <sheetViews>
    <sheetView topLeftCell="A41" workbookViewId="0">
      <selection activeCell="A41" sqref="A41"/>
    </sheetView>
  </sheetViews>
  <sheetFormatPr defaultColWidth="2.875" defaultRowHeight="23.25" x14ac:dyDescent="0.5"/>
  <cols>
    <col min="1" max="2" width="2.25" style="1" customWidth="1"/>
    <col min="3" max="12" width="2.875" style="1"/>
    <col min="13" max="13" width="2.875" style="1" customWidth="1"/>
    <col min="14" max="17" width="2.75" style="1" customWidth="1"/>
    <col min="18" max="18" width="2.5" style="1" customWidth="1"/>
    <col min="19" max="19" width="1" style="1" hidden="1" customWidth="1"/>
    <col min="20" max="22" width="2.75" style="1" customWidth="1"/>
    <col min="23" max="23" width="1.375" style="1" customWidth="1"/>
    <col min="24" max="26" width="2.875" style="1"/>
    <col min="27" max="29" width="3.25" style="1" customWidth="1"/>
    <col min="30" max="31" width="4.75" style="1" customWidth="1"/>
    <col min="32" max="37" width="2.875" style="1"/>
    <col min="38" max="38" width="1.75" style="1" customWidth="1"/>
    <col min="39" max="39" width="0.625" style="1" customWidth="1"/>
    <col min="40" max="43" width="2.875" style="1"/>
    <col min="44" max="44" width="2.875" style="1" customWidth="1"/>
    <col min="45" max="45" width="0.75" style="1" customWidth="1"/>
    <col min="46" max="49" width="2.75" style="1" customWidth="1"/>
    <col min="50" max="50" width="0.125" style="1" customWidth="1"/>
    <col min="51" max="16384" width="2.875" style="1"/>
  </cols>
  <sheetData>
    <row r="1" spans="1:50" s="18" customFormat="1" ht="26.25" x14ac:dyDescent="0.55000000000000004">
      <c r="A1" s="82" t="s">
        <v>217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</row>
    <row r="2" spans="1:50" s="18" customFormat="1" ht="26.25" x14ac:dyDescent="0.55000000000000004">
      <c r="A2" s="82" t="s">
        <v>17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</row>
    <row r="3" spans="1:50" s="19" customFormat="1" x14ac:dyDescent="0.5">
      <c r="A3" s="83" t="s">
        <v>33</v>
      </c>
      <c r="B3" s="83"/>
      <c r="C3" s="83" t="s">
        <v>18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4" t="s">
        <v>19</v>
      </c>
      <c r="O3" s="84"/>
      <c r="P3" s="84"/>
      <c r="Q3" s="84"/>
      <c r="R3" s="84"/>
      <c r="S3" s="84"/>
      <c r="T3" s="83" t="s">
        <v>20</v>
      </c>
      <c r="U3" s="83"/>
      <c r="V3" s="83"/>
      <c r="W3" s="83"/>
      <c r="X3" s="83" t="s">
        <v>21</v>
      </c>
      <c r="Y3" s="83"/>
      <c r="Z3" s="83"/>
      <c r="AA3" s="83"/>
      <c r="AB3" s="83"/>
      <c r="AC3" s="83"/>
      <c r="AD3" s="83"/>
      <c r="AE3" s="83"/>
      <c r="AF3" s="83" t="s">
        <v>22</v>
      </c>
      <c r="AG3" s="83"/>
      <c r="AH3" s="83"/>
      <c r="AI3" s="83"/>
      <c r="AJ3" s="83"/>
      <c r="AK3" s="83"/>
      <c r="AL3" s="83"/>
      <c r="AM3" s="83"/>
      <c r="AN3" s="83" t="s">
        <v>23</v>
      </c>
      <c r="AO3" s="83"/>
      <c r="AP3" s="83"/>
      <c r="AQ3" s="83"/>
      <c r="AR3" s="83"/>
      <c r="AS3" s="83"/>
      <c r="AT3" s="84" t="s">
        <v>24</v>
      </c>
      <c r="AU3" s="84"/>
      <c r="AV3" s="84"/>
      <c r="AW3" s="84"/>
      <c r="AX3" s="84"/>
    </row>
    <row r="4" spans="1:50" s="19" customFormat="1" x14ac:dyDescent="0.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5" t="s">
        <v>26</v>
      </c>
      <c r="O4" s="85"/>
      <c r="P4" s="85"/>
      <c r="Q4" s="85"/>
      <c r="R4" s="85"/>
      <c r="S4" s="85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5" t="s">
        <v>25</v>
      </c>
      <c r="AU4" s="85"/>
      <c r="AV4" s="85"/>
      <c r="AW4" s="85"/>
      <c r="AX4" s="85"/>
    </row>
    <row r="5" spans="1:50" x14ac:dyDescent="0.5">
      <c r="A5" s="54">
        <v>1</v>
      </c>
      <c r="B5" s="54"/>
      <c r="C5" s="69" t="s">
        <v>197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55">
        <v>480</v>
      </c>
      <c r="O5" s="55"/>
      <c r="P5" s="55"/>
      <c r="Q5" s="55"/>
      <c r="R5" s="55"/>
      <c r="S5" s="55"/>
      <c r="T5" s="54" t="s">
        <v>27</v>
      </c>
      <c r="U5" s="54"/>
      <c r="V5" s="54"/>
      <c r="W5" s="54"/>
      <c r="X5" s="70" t="s">
        <v>49</v>
      </c>
      <c r="Y5" s="70"/>
      <c r="Z5" s="70"/>
      <c r="AA5" s="70"/>
      <c r="AB5" s="70"/>
      <c r="AC5" s="70"/>
      <c r="AD5" s="70"/>
      <c r="AE5" s="70"/>
      <c r="AF5" s="54" t="str">
        <f>+X5</f>
        <v>บ.วิทวัส</v>
      </c>
      <c r="AG5" s="54"/>
      <c r="AH5" s="54"/>
      <c r="AI5" s="54"/>
      <c r="AJ5" s="54"/>
      <c r="AK5" s="54"/>
      <c r="AL5" s="54"/>
      <c r="AM5" s="54"/>
      <c r="AN5" s="54" t="s">
        <v>28</v>
      </c>
      <c r="AO5" s="54"/>
      <c r="AP5" s="54"/>
      <c r="AQ5" s="54"/>
      <c r="AR5" s="54"/>
      <c r="AS5" s="54"/>
      <c r="AT5" s="54" t="s">
        <v>28</v>
      </c>
      <c r="AU5" s="54"/>
      <c r="AV5" s="54"/>
      <c r="AW5" s="54"/>
      <c r="AX5" s="54"/>
    </row>
    <row r="6" spans="1:50" x14ac:dyDescent="0.5">
      <c r="A6" s="48"/>
      <c r="B6" s="48"/>
      <c r="C6" s="61" t="s">
        <v>42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2"/>
      <c r="O6" s="62"/>
      <c r="P6" s="62"/>
      <c r="Q6" s="62"/>
      <c r="R6" s="62"/>
      <c r="S6" s="62"/>
      <c r="T6" s="48"/>
      <c r="U6" s="48"/>
      <c r="V6" s="48"/>
      <c r="W6" s="48"/>
      <c r="X6" s="20" t="s">
        <v>29</v>
      </c>
      <c r="Y6" s="20"/>
      <c r="Z6" s="20"/>
      <c r="AA6" s="63">
        <v>1800</v>
      </c>
      <c r="AB6" s="63"/>
      <c r="AC6" s="63"/>
      <c r="AD6" s="63"/>
      <c r="AE6" s="20" t="s">
        <v>30</v>
      </c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</row>
    <row r="7" spans="1:50" x14ac:dyDescent="0.5">
      <c r="A7" s="64">
        <v>2</v>
      </c>
      <c r="B7" s="64"/>
      <c r="C7" s="65" t="s">
        <v>218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6">
        <v>15900</v>
      </c>
      <c r="O7" s="66"/>
      <c r="P7" s="66"/>
      <c r="Q7" s="66"/>
      <c r="R7" s="66"/>
      <c r="S7" s="66"/>
      <c r="T7" s="54" t="s">
        <v>27</v>
      </c>
      <c r="U7" s="54"/>
      <c r="V7" s="54"/>
      <c r="W7" s="54"/>
      <c r="X7" s="67" t="s">
        <v>219</v>
      </c>
      <c r="Y7" s="67"/>
      <c r="Z7" s="67"/>
      <c r="AA7" s="67"/>
      <c r="AB7" s="67"/>
      <c r="AC7" s="67"/>
      <c r="AD7" s="67"/>
      <c r="AE7" s="67"/>
      <c r="AF7" s="64" t="str">
        <f>+X7</f>
        <v>หจก.ไอทีโปรเจค</v>
      </c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</row>
    <row r="8" spans="1:50" x14ac:dyDescent="0.5">
      <c r="A8" s="48"/>
      <c r="B8" s="48"/>
      <c r="C8" s="61" t="s">
        <v>42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2"/>
      <c r="O8" s="62"/>
      <c r="P8" s="62"/>
      <c r="Q8" s="62"/>
      <c r="R8" s="62"/>
      <c r="S8" s="62"/>
      <c r="T8" s="48"/>
      <c r="U8" s="48"/>
      <c r="V8" s="48"/>
      <c r="W8" s="48"/>
      <c r="X8" s="20" t="s">
        <v>29</v>
      </c>
      <c r="Y8" s="20"/>
      <c r="Z8" s="20"/>
      <c r="AA8" s="63">
        <f>+N7</f>
        <v>15900</v>
      </c>
      <c r="AB8" s="63"/>
      <c r="AC8" s="63"/>
      <c r="AD8" s="63"/>
      <c r="AE8" s="20" t="s">
        <v>30</v>
      </c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</row>
    <row r="9" spans="1:50" x14ac:dyDescent="0.5">
      <c r="A9" s="64">
        <v>3</v>
      </c>
      <c r="B9" s="64"/>
      <c r="C9" s="65" t="s">
        <v>220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6">
        <v>15900</v>
      </c>
      <c r="O9" s="66"/>
      <c r="P9" s="66"/>
      <c r="Q9" s="66"/>
      <c r="R9" s="66"/>
      <c r="S9" s="66"/>
      <c r="T9" s="54" t="s">
        <v>27</v>
      </c>
      <c r="U9" s="54"/>
      <c r="V9" s="54"/>
      <c r="W9" s="54"/>
      <c r="X9" s="67" t="s">
        <v>219</v>
      </c>
      <c r="Y9" s="67"/>
      <c r="Z9" s="67"/>
      <c r="AA9" s="67"/>
      <c r="AB9" s="67"/>
      <c r="AC9" s="67"/>
      <c r="AD9" s="67"/>
      <c r="AE9" s="67"/>
      <c r="AF9" s="64" t="str">
        <f>+X9</f>
        <v>หจก.ไอทีโปรเจค</v>
      </c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</row>
    <row r="10" spans="1:50" x14ac:dyDescent="0.5">
      <c r="A10" s="48"/>
      <c r="B10" s="48"/>
      <c r="C10" s="61" t="s">
        <v>42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2"/>
      <c r="O10" s="62"/>
      <c r="P10" s="62"/>
      <c r="Q10" s="62"/>
      <c r="R10" s="62"/>
      <c r="S10" s="62"/>
      <c r="T10" s="48"/>
      <c r="U10" s="48"/>
      <c r="V10" s="48"/>
      <c r="W10" s="48"/>
      <c r="X10" s="20" t="s">
        <v>29</v>
      </c>
      <c r="Y10" s="20"/>
      <c r="Z10" s="20"/>
      <c r="AA10" s="63">
        <f>+N9</f>
        <v>15900</v>
      </c>
      <c r="AB10" s="63"/>
      <c r="AC10" s="63"/>
      <c r="AD10" s="63"/>
      <c r="AE10" s="20" t="s">
        <v>30</v>
      </c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</row>
    <row r="11" spans="1:50" x14ac:dyDescent="0.5">
      <c r="A11" s="64">
        <v>4</v>
      </c>
      <c r="B11" s="64"/>
      <c r="C11" s="65" t="s">
        <v>221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6">
        <v>15900</v>
      </c>
      <c r="O11" s="66"/>
      <c r="P11" s="66"/>
      <c r="Q11" s="66"/>
      <c r="R11" s="66"/>
      <c r="S11" s="66"/>
      <c r="T11" s="54" t="s">
        <v>27</v>
      </c>
      <c r="U11" s="54"/>
      <c r="V11" s="54"/>
      <c r="W11" s="54"/>
      <c r="X11" s="67" t="s">
        <v>219</v>
      </c>
      <c r="Y11" s="67"/>
      <c r="Z11" s="67"/>
      <c r="AA11" s="67"/>
      <c r="AB11" s="67"/>
      <c r="AC11" s="67"/>
      <c r="AD11" s="67"/>
      <c r="AE11" s="67"/>
      <c r="AF11" s="64" t="str">
        <f>+X11</f>
        <v>หจก.ไอทีโปรเจค</v>
      </c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</row>
    <row r="12" spans="1:50" x14ac:dyDescent="0.5">
      <c r="A12" s="48"/>
      <c r="B12" s="48"/>
      <c r="C12" s="61" t="s">
        <v>52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2"/>
      <c r="O12" s="62"/>
      <c r="P12" s="62"/>
      <c r="Q12" s="62"/>
      <c r="R12" s="62"/>
      <c r="S12" s="62"/>
      <c r="T12" s="48"/>
      <c r="U12" s="48"/>
      <c r="V12" s="48"/>
      <c r="W12" s="48"/>
      <c r="X12" s="20" t="s">
        <v>29</v>
      </c>
      <c r="Y12" s="20"/>
      <c r="Z12" s="20"/>
      <c r="AA12" s="63">
        <f>+N11</f>
        <v>15900</v>
      </c>
      <c r="AB12" s="63"/>
      <c r="AC12" s="63"/>
      <c r="AD12" s="63"/>
      <c r="AE12" s="20" t="s">
        <v>30</v>
      </c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</row>
    <row r="13" spans="1:50" x14ac:dyDescent="0.5">
      <c r="A13" s="96">
        <v>5</v>
      </c>
      <c r="B13" s="96"/>
      <c r="C13" s="90" t="s">
        <v>221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7">
        <v>21900</v>
      </c>
      <c r="O13" s="97"/>
      <c r="P13" s="97"/>
      <c r="Q13" s="97"/>
      <c r="R13" s="97"/>
      <c r="S13" s="97"/>
      <c r="T13" s="98" t="s">
        <v>27</v>
      </c>
      <c r="U13" s="98"/>
      <c r="V13" s="98"/>
      <c r="W13" s="98"/>
      <c r="X13" s="99" t="s">
        <v>219</v>
      </c>
      <c r="Y13" s="99"/>
      <c r="Z13" s="99"/>
      <c r="AA13" s="99"/>
      <c r="AB13" s="99"/>
      <c r="AC13" s="99"/>
      <c r="AD13" s="99"/>
      <c r="AE13" s="99"/>
      <c r="AF13" s="96" t="str">
        <f>+X13</f>
        <v>หจก.ไอทีโปรเจค</v>
      </c>
      <c r="AG13" s="96"/>
      <c r="AH13" s="96"/>
      <c r="AI13" s="96"/>
      <c r="AJ13" s="96"/>
      <c r="AK13" s="96"/>
      <c r="AL13" s="96"/>
      <c r="AM13" s="96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</row>
    <row r="14" spans="1:50" x14ac:dyDescent="0.5">
      <c r="A14" s="92"/>
      <c r="B14" s="92"/>
      <c r="C14" s="93" t="s">
        <v>48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4"/>
      <c r="O14" s="94"/>
      <c r="P14" s="94"/>
      <c r="Q14" s="94"/>
      <c r="R14" s="94"/>
      <c r="S14" s="94"/>
      <c r="T14" s="92"/>
      <c r="U14" s="92"/>
      <c r="V14" s="92"/>
      <c r="W14" s="92"/>
      <c r="X14" s="34" t="s">
        <v>29</v>
      </c>
      <c r="Y14" s="34"/>
      <c r="Z14" s="34"/>
      <c r="AA14" s="95">
        <f>+N13</f>
        <v>21900</v>
      </c>
      <c r="AB14" s="95"/>
      <c r="AC14" s="95"/>
      <c r="AD14" s="95"/>
      <c r="AE14" s="34" t="s">
        <v>30</v>
      </c>
      <c r="AF14" s="92"/>
      <c r="AG14" s="92"/>
      <c r="AH14" s="92"/>
      <c r="AI14" s="92"/>
      <c r="AJ14" s="92"/>
      <c r="AK14" s="92"/>
      <c r="AL14" s="92"/>
      <c r="AM14" s="92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</row>
    <row r="15" spans="1:50" x14ac:dyDescent="0.5">
      <c r="A15" s="64">
        <v>6</v>
      </c>
      <c r="B15" s="64"/>
      <c r="C15" s="65" t="s">
        <v>218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6">
        <v>28900</v>
      </c>
      <c r="O15" s="66"/>
      <c r="P15" s="66"/>
      <c r="Q15" s="66"/>
      <c r="R15" s="66"/>
      <c r="S15" s="66"/>
      <c r="T15" s="54" t="s">
        <v>27</v>
      </c>
      <c r="U15" s="54"/>
      <c r="V15" s="54"/>
      <c r="W15" s="54"/>
      <c r="X15" s="67" t="s">
        <v>219</v>
      </c>
      <c r="Y15" s="67"/>
      <c r="Z15" s="67"/>
      <c r="AA15" s="67"/>
      <c r="AB15" s="67"/>
      <c r="AC15" s="67"/>
      <c r="AD15" s="67"/>
      <c r="AE15" s="67"/>
      <c r="AF15" s="64" t="str">
        <f>+X15</f>
        <v>หจก.ไอทีโปรเจค</v>
      </c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</row>
    <row r="16" spans="1:50" x14ac:dyDescent="0.5">
      <c r="A16" s="48"/>
      <c r="B16" s="48"/>
      <c r="C16" s="61" t="s">
        <v>48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2"/>
      <c r="O16" s="62"/>
      <c r="P16" s="62"/>
      <c r="Q16" s="62"/>
      <c r="R16" s="62"/>
      <c r="S16" s="62"/>
      <c r="T16" s="48"/>
      <c r="U16" s="48"/>
      <c r="V16" s="48"/>
      <c r="W16" s="48"/>
      <c r="X16" s="20" t="s">
        <v>29</v>
      </c>
      <c r="Y16" s="20"/>
      <c r="Z16" s="20"/>
      <c r="AA16" s="63">
        <f>+N15</f>
        <v>28900</v>
      </c>
      <c r="AB16" s="63"/>
      <c r="AC16" s="63"/>
      <c r="AD16" s="63"/>
      <c r="AE16" s="20" t="s">
        <v>30</v>
      </c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</row>
    <row r="17" spans="1:50" x14ac:dyDescent="0.5">
      <c r="A17" s="64">
        <v>7</v>
      </c>
      <c r="B17" s="64"/>
      <c r="C17" s="65" t="s">
        <v>222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6">
        <v>9800</v>
      </c>
      <c r="O17" s="66"/>
      <c r="P17" s="66"/>
      <c r="Q17" s="66"/>
      <c r="R17" s="66"/>
      <c r="S17" s="66"/>
      <c r="T17" s="54" t="s">
        <v>27</v>
      </c>
      <c r="U17" s="54"/>
      <c r="V17" s="54"/>
      <c r="W17" s="54"/>
      <c r="X17" s="67" t="s">
        <v>219</v>
      </c>
      <c r="Y17" s="67"/>
      <c r="Z17" s="67"/>
      <c r="AA17" s="67"/>
      <c r="AB17" s="67"/>
      <c r="AC17" s="67"/>
      <c r="AD17" s="67"/>
      <c r="AE17" s="67"/>
      <c r="AF17" s="64" t="str">
        <f>+X17</f>
        <v>หจก.ไอทีโปรเจค</v>
      </c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</row>
    <row r="18" spans="1:50" x14ac:dyDescent="0.5">
      <c r="A18" s="48"/>
      <c r="B18" s="48"/>
      <c r="C18" s="61" t="s">
        <v>51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48"/>
      <c r="U18" s="48"/>
      <c r="V18" s="48"/>
      <c r="W18" s="48"/>
      <c r="X18" s="20" t="s">
        <v>29</v>
      </c>
      <c r="Y18" s="20"/>
      <c r="Z18" s="20"/>
      <c r="AA18" s="63">
        <f>+N17</f>
        <v>9800</v>
      </c>
      <c r="AB18" s="63"/>
      <c r="AC18" s="63"/>
      <c r="AD18" s="63"/>
      <c r="AE18" s="20" t="s">
        <v>30</v>
      </c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</row>
    <row r="19" spans="1:50" x14ac:dyDescent="0.5">
      <c r="A19" s="54">
        <v>8</v>
      </c>
      <c r="B19" s="54"/>
      <c r="C19" s="65" t="s">
        <v>223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55">
        <v>36000</v>
      </c>
      <c r="O19" s="55"/>
      <c r="P19" s="55"/>
      <c r="Q19" s="55"/>
      <c r="R19" s="55"/>
      <c r="S19" s="55"/>
      <c r="T19" s="54" t="s">
        <v>27</v>
      </c>
      <c r="U19" s="54"/>
      <c r="V19" s="54"/>
      <c r="W19" s="54"/>
      <c r="X19" s="70" t="s">
        <v>224</v>
      </c>
      <c r="Y19" s="70"/>
      <c r="Z19" s="70"/>
      <c r="AA19" s="70"/>
      <c r="AB19" s="70"/>
      <c r="AC19" s="70"/>
      <c r="AD19" s="70"/>
      <c r="AE19" s="70"/>
      <c r="AF19" s="54" t="str">
        <f>+X19</f>
        <v>หจก.ภัคดีคอมมิวนิเคชั่น</v>
      </c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</row>
    <row r="20" spans="1:50" x14ac:dyDescent="0.5">
      <c r="A20" s="48"/>
      <c r="B20" s="48"/>
      <c r="C20" s="61" t="s">
        <v>42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2"/>
      <c r="O20" s="62"/>
      <c r="P20" s="62"/>
      <c r="Q20" s="62"/>
      <c r="R20" s="62"/>
      <c r="S20" s="62"/>
      <c r="T20" s="48"/>
      <c r="U20" s="48"/>
      <c r="V20" s="48"/>
      <c r="W20" s="48"/>
      <c r="X20" s="20" t="s">
        <v>29</v>
      </c>
      <c r="Y20" s="20"/>
      <c r="Z20" s="20"/>
      <c r="AA20" s="63">
        <f>+N19</f>
        <v>36000</v>
      </c>
      <c r="AB20" s="63"/>
      <c r="AC20" s="63"/>
      <c r="AD20" s="63"/>
      <c r="AE20" s="20" t="s">
        <v>30</v>
      </c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</row>
    <row r="21" spans="1:50" x14ac:dyDescent="0.5">
      <c r="A21" s="64">
        <v>9</v>
      </c>
      <c r="B21" s="64"/>
      <c r="C21" s="65" t="s">
        <v>225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6">
        <v>6000</v>
      </c>
      <c r="O21" s="66"/>
      <c r="P21" s="66"/>
      <c r="Q21" s="66"/>
      <c r="R21" s="66"/>
      <c r="S21" s="66"/>
      <c r="T21" s="54" t="s">
        <v>27</v>
      </c>
      <c r="U21" s="54"/>
      <c r="V21" s="54"/>
      <c r="W21" s="54"/>
      <c r="X21" s="67" t="s">
        <v>219</v>
      </c>
      <c r="Y21" s="67"/>
      <c r="Z21" s="67"/>
      <c r="AA21" s="67"/>
      <c r="AB21" s="67"/>
      <c r="AC21" s="67"/>
      <c r="AD21" s="67"/>
      <c r="AE21" s="67"/>
      <c r="AF21" s="64" t="str">
        <f>+X21</f>
        <v>หจก.ไอทีโปรเจค</v>
      </c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</row>
    <row r="22" spans="1:50" x14ac:dyDescent="0.5">
      <c r="A22" s="48"/>
      <c r="B22" s="48"/>
      <c r="C22" s="61" t="s">
        <v>51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2"/>
      <c r="O22" s="62"/>
      <c r="P22" s="62"/>
      <c r="Q22" s="62"/>
      <c r="R22" s="62"/>
      <c r="S22" s="62"/>
      <c r="T22" s="48"/>
      <c r="U22" s="48"/>
      <c r="V22" s="48"/>
      <c r="W22" s="48"/>
      <c r="X22" s="20" t="s">
        <v>29</v>
      </c>
      <c r="Y22" s="20"/>
      <c r="Z22" s="20"/>
      <c r="AA22" s="63">
        <f>+N21</f>
        <v>6000</v>
      </c>
      <c r="AB22" s="63"/>
      <c r="AC22" s="63"/>
      <c r="AD22" s="63"/>
      <c r="AE22" s="20" t="s">
        <v>30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</row>
    <row r="23" spans="1:50" x14ac:dyDescent="0.5">
      <c r="A23" s="21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3"/>
      <c r="P23" s="23"/>
      <c r="Q23" s="23"/>
      <c r="R23" s="23"/>
      <c r="S23" s="23"/>
      <c r="T23" s="21"/>
      <c r="U23" s="21"/>
      <c r="V23" s="21"/>
      <c r="W23" s="21"/>
      <c r="X23" s="24"/>
      <c r="Y23" s="24"/>
      <c r="Z23" s="24"/>
      <c r="AA23" s="25"/>
      <c r="AB23" s="25"/>
      <c r="AC23" s="25"/>
      <c r="AD23" s="25"/>
      <c r="AE23" s="24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</row>
    <row r="24" spans="1:50" x14ac:dyDescent="0.5">
      <c r="A24" s="54">
        <v>10</v>
      </c>
      <c r="B24" s="54"/>
      <c r="C24" s="69" t="s">
        <v>82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55">
        <v>40000</v>
      </c>
      <c r="O24" s="55"/>
      <c r="P24" s="55"/>
      <c r="Q24" s="55"/>
      <c r="R24" s="55"/>
      <c r="S24" s="55"/>
      <c r="T24" s="54" t="s">
        <v>27</v>
      </c>
      <c r="U24" s="54"/>
      <c r="V24" s="54"/>
      <c r="W24" s="54"/>
      <c r="X24" s="70" t="s">
        <v>226</v>
      </c>
      <c r="Y24" s="70"/>
      <c r="Z24" s="70"/>
      <c r="AA24" s="70"/>
      <c r="AB24" s="70"/>
      <c r="AC24" s="70"/>
      <c r="AD24" s="70"/>
      <c r="AE24" s="70"/>
      <c r="AF24" s="54" t="str">
        <f>+X24</f>
        <v>หจก.เสน่ห์29</v>
      </c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</row>
    <row r="25" spans="1:50" x14ac:dyDescent="0.5">
      <c r="A25" s="48"/>
      <c r="B25" s="48"/>
      <c r="C25" s="61" t="s">
        <v>48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2"/>
      <c r="O25" s="62"/>
      <c r="P25" s="62"/>
      <c r="Q25" s="62"/>
      <c r="R25" s="62"/>
      <c r="S25" s="62"/>
      <c r="T25" s="48"/>
      <c r="U25" s="48"/>
      <c r="V25" s="48"/>
      <c r="W25" s="48"/>
      <c r="X25" s="20" t="s">
        <v>29</v>
      </c>
      <c r="Y25" s="20"/>
      <c r="Z25" s="20"/>
      <c r="AA25" s="63">
        <f>+N24</f>
        <v>40000</v>
      </c>
      <c r="AB25" s="63"/>
      <c r="AC25" s="63"/>
      <c r="AD25" s="63"/>
      <c r="AE25" s="20" t="s">
        <v>30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</row>
    <row r="26" spans="1:50" x14ac:dyDescent="0.5">
      <c r="A26" s="64">
        <v>11</v>
      </c>
      <c r="B26" s="64"/>
      <c r="C26" s="65" t="s">
        <v>227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6">
        <v>315</v>
      </c>
      <c r="O26" s="66"/>
      <c r="P26" s="66"/>
      <c r="Q26" s="66"/>
      <c r="R26" s="66"/>
      <c r="S26" s="66"/>
      <c r="T26" s="54" t="s">
        <v>34</v>
      </c>
      <c r="U26" s="54"/>
      <c r="V26" s="54"/>
      <c r="W26" s="54"/>
      <c r="X26" s="67" t="s">
        <v>37</v>
      </c>
      <c r="Y26" s="67"/>
      <c r="Z26" s="67"/>
      <c r="AA26" s="67"/>
      <c r="AB26" s="67"/>
      <c r="AC26" s="67"/>
      <c r="AD26" s="67"/>
      <c r="AE26" s="67"/>
      <c r="AF26" s="64" t="str">
        <f>+X26</f>
        <v>หจก.KVC</v>
      </c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</row>
    <row r="27" spans="1:50" x14ac:dyDescent="0.5">
      <c r="A27" s="48"/>
      <c r="B27" s="48"/>
      <c r="C27" s="61" t="s">
        <v>51</v>
      </c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2"/>
      <c r="O27" s="62"/>
      <c r="P27" s="62"/>
      <c r="Q27" s="62"/>
      <c r="R27" s="62"/>
      <c r="S27" s="62"/>
      <c r="T27" s="48"/>
      <c r="U27" s="48"/>
      <c r="V27" s="48"/>
      <c r="W27" s="48"/>
      <c r="X27" s="20" t="s">
        <v>29</v>
      </c>
      <c r="Y27" s="20"/>
      <c r="Z27" s="20"/>
      <c r="AA27" s="63">
        <f>+N26</f>
        <v>315</v>
      </c>
      <c r="AB27" s="63"/>
      <c r="AC27" s="63"/>
      <c r="AD27" s="63"/>
      <c r="AE27" s="20" t="s">
        <v>30</v>
      </c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</row>
    <row r="28" spans="1:50" x14ac:dyDescent="0.5">
      <c r="A28" s="64">
        <v>12</v>
      </c>
      <c r="B28" s="64"/>
      <c r="C28" s="65" t="s">
        <v>132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6">
        <v>13600</v>
      </c>
      <c r="O28" s="66"/>
      <c r="P28" s="66"/>
      <c r="Q28" s="66"/>
      <c r="R28" s="66"/>
      <c r="S28" s="66"/>
      <c r="T28" s="54" t="s">
        <v>34</v>
      </c>
      <c r="U28" s="54"/>
      <c r="V28" s="54"/>
      <c r="W28" s="54"/>
      <c r="X28" s="67" t="s">
        <v>228</v>
      </c>
      <c r="Y28" s="67"/>
      <c r="Z28" s="67"/>
      <c r="AA28" s="67"/>
      <c r="AB28" s="67"/>
      <c r="AC28" s="67"/>
      <c r="AD28" s="67"/>
      <c r="AE28" s="67"/>
      <c r="AF28" s="64" t="str">
        <f>+X28</f>
        <v>นายดวงแก้ว  จาก่อ</v>
      </c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</row>
    <row r="29" spans="1:50" x14ac:dyDescent="0.5">
      <c r="A29" s="48"/>
      <c r="B29" s="48"/>
      <c r="C29" s="81" t="s">
        <v>42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2"/>
      <c r="O29" s="62"/>
      <c r="P29" s="62"/>
      <c r="Q29" s="62"/>
      <c r="R29" s="62"/>
      <c r="S29" s="62"/>
      <c r="T29" s="48"/>
      <c r="U29" s="48"/>
      <c r="V29" s="48"/>
      <c r="W29" s="48"/>
      <c r="X29" s="20" t="s">
        <v>29</v>
      </c>
      <c r="Y29" s="20"/>
      <c r="Z29" s="20"/>
      <c r="AA29" s="63">
        <f>+N28</f>
        <v>13600</v>
      </c>
      <c r="AB29" s="63"/>
      <c r="AC29" s="63"/>
      <c r="AD29" s="63"/>
      <c r="AE29" s="20" t="s">
        <v>30</v>
      </c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</row>
    <row r="30" spans="1:50" x14ac:dyDescent="0.5">
      <c r="A30" s="64">
        <v>13</v>
      </c>
      <c r="B30" s="64"/>
      <c r="C30" s="65" t="s">
        <v>229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6">
        <v>6000</v>
      </c>
      <c r="O30" s="66"/>
      <c r="P30" s="66"/>
      <c r="Q30" s="66"/>
      <c r="R30" s="66"/>
      <c r="S30" s="66"/>
      <c r="T30" s="54" t="s">
        <v>34</v>
      </c>
      <c r="U30" s="54"/>
      <c r="V30" s="54"/>
      <c r="W30" s="54"/>
      <c r="X30" s="67" t="s">
        <v>231</v>
      </c>
      <c r="Y30" s="67"/>
      <c r="Z30" s="67"/>
      <c r="AA30" s="67"/>
      <c r="AB30" s="67"/>
      <c r="AC30" s="67"/>
      <c r="AD30" s="67"/>
      <c r="AE30" s="67"/>
      <c r="AF30" s="64" t="str">
        <f>+X30</f>
        <v>นางพิสมัย  ไชยลังกา</v>
      </c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</row>
    <row r="31" spans="1:50" x14ac:dyDescent="0.5">
      <c r="A31" s="48"/>
      <c r="B31" s="48"/>
      <c r="C31" s="61" t="s">
        <v>230</v>
      </c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2"/>
      <c r="O31" s="62"/>
      <c r="P31" s="62"/>
      <c r="Q31" s="62"/>
      <c r="R31" s="62"/>
      <c r="S31" s="62"/>
      <c r="T31" s="48"/>
      <c r="U31" s="48"/>
      <c r="V31" s="48"/>
      <c r="W31" s="48"/>
      <c r="X31" s="20" t="s">
        <v>29</v>
      </c>
      <c r="Y31" s="20"/>
      <c r="Z31" s="20"/>
      <c r="AA31" s="63">
        <f>+N30</f>
        <v>6000</v>
      </c>
      <c r="AB31" s="63"/>
      <c r="AC31" s="63"/>
      <c r="AD31" s="63"/>
      <c r="AE31" s="20" t="s">
        <v>30</v>
      </c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</row>
    <row r="32" spans="1:50" x14ac:dyDescent="0.5">
      <c r="A32" s="64">
        <v>14</v>
      </c>
      <c r="B32" s="64"/>
      <c r="C32" s="65" t="s">
        <v>98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6">
        <v>540</v>
      </c>
      <c r="O32" s="66"/>
      <c r="P32" s="66"/>
      <c r="Q32" s="66"/>
      <c r="R32" s="66"/>
      <c r="S32" s="66"/>
      <c r="T32" s="54" t="s">
        <v>34</v>
      </c>
      <c r="U32" s="54"/>
      <c r="V32" s="54"/>
      <c r="W32" s="54"/>
      <c r="X32" s="67" t="s">
        <v>215</v>
      </c>
      <c r="Y32" s="67"/>
      <c r="Z32" s="67"/>
      <c r="AA32" s="67"/>
      <c r="AB32" s="67"/>
      <c r="AC32" s="67"/>
      <c r="AD32" s="67"/>
      <c r="AE32" s="67"/>
      <c r="AF32" s="64" t="str">
        <f>+X32</f>
        <v>ร้านทีพี</v>
      </c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</row>
    <row r="33" spans="1:50" x14ac:dyDescent="0.5">
      <c r="A33" s="48"/>
      <c r="B33" s="48"/>
      <c r="C33" s="61" t="s">
        <v>51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2"/>
      <c r="O33" s="62"/>
      <c r="P33" s="62"/>
      <c r="Q33" s="62"/>
      <c r="R33" s="62"/>
      <c r="S33" s="62"/>
      <c r="T33" s="48"/>
      <c r="U33" s="48"/>
      <c r="V33" s="48"/>
      <c r="W33" s="48"/>
      <c r="X33" s="20" t="s">
        <v>29</v>
      </c>
      <c r="Y33" s="20"/>
      <c r="Z33" s="20"/>
      <c r="AA33" s="63">
        <f>+N32</f>
        <v>540</v>
      </c>
      <c r="AB33" s="63"/>
      <c r="AC33" s="63"/>
      <c r="AD33" s="63"/>
      <c r="AE33" s="20" t="s">
        <v>30</v>
      </c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</row>
    <row r="34" spans="1:50" x14ac:dyDescent="0.5">
      <c r="A34" s="64">
        <v>15</v>
      </c>
      <c r="B34" s="64"/>
      <c r="C34" s="65" t="s">
        <v>232</v>
      </c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6">
        <v>6900</v>
      </c>
      <c r="O34" s="66"/>
      <c r="P34" s="66"/>
      <c r="Q34" s="66"/>
      <c r="R34" s="66"/>
      <c r="S34" s="66"/>
      <c r="T34" s="54" t="s">
        <v>34</v>
      </c>
      <c r="U34" s="54"/>
      <c r="V34" s="54"/>
      <c r="W34" s="54"/>
      <c r="X34" s="67" t="s">
        <v>66</v>
      </c>
      <c r="Y34" s="67"/>
      <c r="Z34" s="67"/>
      <c r="AA34" s="67"/>
      <c r="AB34" s="67"/>
      <c r="AC34" s="67"/>
      <c r="AD34" s="67"/>
      <c r="AE34" s="67"/>
      <c r="AF34" s="64" t="str">
        <f>+X34</f>
        <v>นายโสพัฒน์  คำพลอย</v>
      </c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</row>
    <row r="35" spans="1:50" x14ac:dyDescent="0.5">
      <c r="A35" s="48"/>
      <c r="B35" s="48"/>
      <c r="C35" s="61" t="s">
        <v>42</v>
      </c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2"/>
      <c r="O35" s="62"/>
      <c r="P35" s="62"/>
      <c r="Q35" s="62"/>
      <c r="R35" s="62"/>
      <c r="S35" s="62"/>
      <c r="T35" s="48"/>
      <c r="U35" s="48"/>
      <c r="V35" s="48"/>
      <c r="W35" s="48"/>
      <c r="X35" s="20" t="s">
        <v>29</v>
      </c>
      <c r="Y35" s="20"/>
      <c r="Z35" s="20"/>
      <c r="AA35" s="63">
        <f>+N34</f>
        <v>6900</v>
      </c>
      <c r="AB35" s="63"/>
      <c r="AC35" s="63"/>
      <c r="AD35" s="63"/>
      <c r="AE35" s="20" t="s">
        <v>30</v>
      </c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</row>
    <row r="36" spans="1:50" x14ac:dyDescent="0.5">
      <c r="A36" s="64">
        <v>16</v>
      </c>
      <c r="B36" s="64"/>
      <c r="C36" s="65" t="s">
        <v>233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6">
        <v>3250</v>
      </c>
      <c r="O36" s="66"/>
      <c r="P36" s="66"/>
      <c r="Q36" s="66"/>
      <c r="R36" s="66"/>
      <c r="S36" s="66"/>
      <c r="T36" s="54" t="s">
        <v>34</v>
      </c>
      <c r="U36" s="54"/>
      <c r="V36" s="54"/>
      <c r="W36" s="54"/>
      <c r="X36" s="67" t="s">
        <v>36</v>
      </c>
      <c r="Y36" s="67"/>
      <c r="Z36" s="67"/>
      <c r="AA36" s="67"/>
      <c r="AB36" s="67"/>
      <c r="AC36" s="67"/>
      <c r="AD36" s="67"/>
      <c r="AE36" s="67"/>
      <c r="AF36" s="64" t="str">
        <f>+X36</f>
        <v>อู่โชคเจริญการช่าง</v>
      </c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</row>
    <row r="37" spans="1:50" x14ac:dyDescent="0.5">
      <c r="A37" s="48"/>
      <c r="B37" s="48"/>
      <c r="C37" s="61" t="s">
        <v>42</v>
      </c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2"/>
      <c r="O37" s="62"/>
      <c r="P37" s="62"/>
      <c r="Q37" s="62"/>
      <c r="R37" s="62"/>
      <c r="S37" s="62"/>
      <c r="T37" s="48"/>
      <c r="U37" s="48"/>
      <c r="V37" s="48"/>
      <c r="W37" s="48"/>
      <c r="X37" s="20" t="s">
        <v>29</v>
      </c>
      <c r="Y37" s="20"/>
      <c r="Z37" s="20"/>
      <c r="AA37" s="63">
        <f>+N36</f>
        <v>3250</v>
      </c>
      <c r="AB37" s="63"/>
      <c r="AC37" s="63"/>
      <c r="AD37" s="63"/>
      <c r="AE37" s="20" t="s">
        <v>30</v>
      </c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</row>
    <row r="38" spans="1:50" x14ac:dyDescent="0.5">
      <c r="A38" s="40"/>
      <c r="B38" s="40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3"/>
      <c r="O38" s="23"/>
      <c r="P38" s="23"/>
      <c r="Q38" s="23"/>
      <c r="R38" s="23"/>
      <c r="S38" s="23"/>
      <c r="T38" s="40"/>
      <c r="U38" s="40"/>
      <c r="V38" s="40"/>
      <c r="W38" s="40"/>
      <c r="X38" s="24"/>
      <c r="Y38" s="24"/>
      <c r="Z38" s="24"/>
      <c r="AA38" s="25"/>
      <c r="AB38" s="25"/>
      <c r="AC38" s="25"/>
      <c r="AD38" s="25"/>
      <c r="AE38" s="24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</row>
    <row r="39" spans="1:50" x14ac:dyDescent="0.5">
      <c r="A39" s="40"/>
      <c r="B39" s="40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3"/>
      <c r="O39" s="23"/>
      <c r="P39" s="23"/>
      <c r="Q39" s="23"/>
      <c r="R39" s="23"/>
      <c r="S39" s="23"/>
      <c r="T39" s="40"/>
      <c r="U39" s="40"/>
      <c r="V39" s="40"/>
      <c r="W39" s="40"/>
      <c r="X39" s="24"/>
      <c r="Y39" s="24"/>
      <c r="Z39" s="24"/>
      <c r="AA39" s="25"/>
      <c r="AB39" s="25"/>
      <c r="AC39" s="25"/>
      <c r="AD39" s="25"/>
      <c r="AE39" s="24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</row>
    <row r="40" spans="1:50" x14ac:dyDescent="0.5">
      <c r="A40" s="40"/>
      <c r="B40" s="40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3"/>
      <c r="O40" s="23"/>
      <c r="P40" s="23"/>
      <c r="Q40" s="23"/>
      <c r="R40" s="23"/>
      <c r="S40" s="23"/>
      <c r="T40" s="40"/>
      <c r="U40" s="40"/>
      <c r="V40" s="40"/>
      <c r="W40" s="40"/>
      <c r="X40" s="24"/>
      <c r="Y40" s="24"/>
      <c r="Z40" s="24"/>
      <c r="AA40" s="25"/>
      <c r="AB40" s="25"/>
      <c r="AC40" s="25"/>
      <c r="AD40" s="25"/>
      <c r="AE40" s="24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</row>
    <row r="41" spans="1:50" x14ac:dyDescent="0.5">
      <c r="A41" s="40"/>
      <c r="B41" s="40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/>
      <c r="O41" s="23"/>
      <c r="P41" s="23"/>
      <c r="Q41" s="23"/>
      <c r="R41" s="23"/>
      <c r="S41" s="23"/>
      <c r="T41" s="40"/>
      <c r="U41" s="40"/>
      <c r="V41" s="40"/>
      <c r="W41" s="40"/>
      <c r="X41" s="24"/>
      <c r="Y41" s="24"/>
      <c r="Z41" s="24"/>
      <c r="AA41" s="25"/>
      <c r="AB41" s="25"/>
      <c r="AC41" s="25"/>
      <c r="AD41" s="25"/>
      <c r="AE41" s="24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</row>
    <row r="42" spans="1:50" x14ac:dyDescent="0.5">
      <c r="A42" s="21"/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3"/>
      <c r="O42" s="23"/>
      <c r="P42" s="23"/>
      <c r="Q42" s="23"/>
      <c r="R42" s="23"/>
      <c r="S42" s="23"/>
      <c r="T42" s="21"/>
      <c r="U42" s="21"/>
      <c r="V42" s="21"/>
      <c r="W42" s="21"/>
      <c r="X42" s="24"/>
      <c r="Y42" s="24"/>
      <c r="Z42" s="24"/>
      <c r="AA42" s="25"/>
      <c r="AB42" s="25"/>
      <c r="AC42" s="25"/>
      <c r="AD42" s="25"/>
      <c r="AE42" s="24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</row>
    <row r="43" spans="1:50" x14ac:dyDescent="0.5">
      <c r="A43" s="64">
        <v>17</v>
      </c>
      <c r="B43" s="64"/>
      <c r="C43" s="65" t="s">
        <v>234</v>
      </c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6">
        <v>600</v>
      </c>
      <c r="O43" s="66"/>
      <c r="P43" s="66"/>
      <c r="Q43" s="66"/>
      <c r="R43" s="66"/>
      <c r="S43" s="66"/>
      <c r="T43" s="54" t="s">
        <v>34</v>
      </c>
      <c r="U43" s="54"/>
      <c r="V43" s="54"/>
      <c r="W43" s="54"/>
      <c r="X43" s="67" t="s">
        <v>215</v>
      </c>
      <c r="Y43" s="67"/>
      <c r="Z43" s="67"/>
      <c r="AA43" s="67"/>
      <c r="AB43" s="67"/>
      <c r="AC43" s="67"/>
      <c r="AD43" s="67"/>
      <c r="AE43" s="67"/>
      <c r="AF43" s="64" t="str">
        <f>+X43</f>
        <v>ร้านทีพี</v>
      </c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</row>
    <row r="44" spans="1:50" x14ac:dyDescent="0.5">
      <c r="A44" s="48"/>
      <c r="B44" s="48"/>
      <c r="C44" s="61" t="s">
        <v>42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2"/>
      <c r="O44" s="62"/>
      <c r="P44" s="62"/>
      <c r="Q44" s="62"/>
      <c r="R44" s="62"/>
      <c r="S44" s="62"/>
      <c r="T44" s="48"/>
      <c r="U44" s="48"/>
      <c r="V44" s="48"/>
      <c r="W44" s="48"/>
      <c r="X44" s="20" t="s">
        <v>29</v>
      </c>
      <c r="Y44" s="20"/>
      <c r="Z44" s="20"/>
      <c r="AA44" s="63">
        <f>+N43</f>
        <v>600</v>
      </c>
      <c r="AB44" s="63"/>
      <c r="AC44" s="63"/>
      <c r="AD44" s="63"/>
      <c r="AE44" s="20" t="s">
        <v>30</v>
      </c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</row>
    <row r="45" spans="1:50" x14ac:dyDescent="0.5">
      <c r="A45" s="54">
        <v>18</v>
      </c>
      <c r="B45" s="54"/>
      <c r="C45" s="69" t="s">
        <v>235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55">
        <v>1290</v>
      </c>
      <c r="O45" s="55"/>
      <c r="P45" s="55"/>
      <c r="Q45" s="55"/>
      <c r="R45" s="55"/>
      <c r="S45" s="55"/>
      <c r="T45" s="54" t="s">
        <v>34</v>
      </c>
      <c r="U45" s="54"/>
      <c r="V45" s="54"/>
      <c r="W45" s="54"/>
      <c r="X45" s="70" t="s">
        <v>215</v>
      </c>
      <c r="Y45" s="70"/>
      <c r="Z45" s="70"/>
      <c r="AA45" s="70"/>
      <c r="AB45" s="70"/>
      <c r="AC45" s="70"/>
      <c r="AD45" s="70"/>
      <c r="AE45" s="70"/>
      <c r="AF45" s="54" t="str">
        <f>+X45</f>
        <v>ร้านทีพี</v>
      </c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</row>
    <row r="46" spans="1:50" x14ac:dyDescent="0.5">
      <c r="A46" s="48"/>
      <c r="B46" s="48"/>
      <c r="C46" s="61" t="s">
        <v>51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2"/>
      <c r="O46" s="62"/>
      <c r="P46" s="62"/>
      <c r="Q46" s="62"/>
      <c r="R46" s="62"/>
      <c r="S46" s="62"/>
      <c r="T46" s="48"/>
      <c r="U46" s="48"/>
      <c r="V46" s="48"/>
      <c r="W46" s="48"/>
      <c r="X46" s="20" t="s">
        <v>29</v>
      </c>
      <c r="Y46" s="20"/>
      <c r="Z46" s="20"/>
      <c r="AA46" s="63">
        <f>+N45</f>
        <v>1290</v>
      </c>
      <c r="AB46" s="63"/>
      <c r="AC46" s="63"/>
      <c r="AD46" s="63"/>
      <c r="AE46" s="20" t="s">
        <v>30</v>
      </c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</row>
    <row r="49" spans="1:50" x14ac:dyDescent="0.5">
      <c r="S49" s="1" t="s">
        <v>31</v>
      </c>
      <c r="T49" s="1" t="s">
        <v>31</v>
      </c>
      <c r="AE49" s="1" t="s">
        <v>32</v>
      </c>
    </row>
    <row r="50" spans="1:50" x14ac:dyDescent="0.5">
      <c r="A50" s="89" t="s">
        <v>39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</row>
    <row r="51" spans="1:50" x14ac:dyDescent="0.5">
      <c r="A51" s="89" t="s">
        <v>40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</row>
  </sheetData>
  <mergeCells count="302">
    <mergeCell ref="A1:AX1"/>
    <mergeCell ref="A2:AX2"/>
    <mergeCell ref="A3:B4"/>
    <mergeCell ref="C3:M4"/>
    <mergeCell ref="N3:S3"/>
    <mergeCell ref="T3:W4"/>
    <mergeCell ref="X3:AE4"/>
    <mergeCell ref="AF3:AM4"/>
    <mergeCell ref="AN3:AS4"/>
    <mergeCell ref="AT3:AX3"/>
    <mergeCell ref="N4:S4"/>
    <mergeCell ref="AT4:AX4"/>
    <mergeCell ref="X5:AE5"/>
    <mergeCell ref="AF5:AM5"/>
    <mergeCell ref="AN5:AS5"/>
    <mergeCell ref="AT5:AX5"/>
    <mergeCell ref="AN6:AS6"/>
    <mergeCell ref="AT6:AX6"/>
    <mergeCell ref="A7:B7"/>
    <mergeCell ref="C7:M7"/>
    <mergeCell ref="N7:S7"/>
    <mergeCell ref="T7:W7"/>
    <mergeCell ref="X7:AE7"/>
    <mergeCell ref="AF7:AM7"/>
    <mergeCell ref="AN7:AS7"/>
    <mergeCell ref="AT7:AX7"/>
    <mergeCell ref="A6:B6"/>
    <mergeCell ref="C6:M6"/>
    <mergeCell ref="N6:S6"/>
    <mergeCell ref="T6:W6"/>
    <mergeCell ref="AA6:AD6"/>
    <mergeCell ref="AF6:AM6"/>
    <mergeCell ref="A5:B5"/>
    <mergeCell ref="C5:M5"/>
    <mergeCell ref="N5:S5"/>
    <mergeCell ref="T5:W5"/>
    <mergeCell ref="AN8:AS8"/>
    <mergeCell ref="AT8:AX8"/>
    <mergeCell ref="A9:B9"/>
    <mergeCell ref="C9:M9"/>
    <mergeCell ref="N9:S9"/>
    <mergeCell ref="T9:W9"/>
    <mergeCell ref="X9:AE9"/>
    <mergeCell ref="AF9:AM9"/>
    <mergeCell ref="AN9:AS9"/>
    <mergeCell ref="AT9:AX9"/>
    <mergeCell ref="A8:B8"/>
    <mergeCell ref="C8:M8"/>
    <mergeCell ref="N8:S8"/>
    <mergeCell ref="T8:W8"/>
    <mergeCell ref="AA8:AD8"/>
    <mergeCell ref="AF8:AM8"/>
    <mergeCell ref="AN10:AS10"/>
    <mergeCell ref="AT10:AX10"/>
    <mergeCell ref="A11:B11"/>
    <mergeCell ref="C11:M11"/>
    <mergeCell ref="N11:S11"/>
    <mergeCell ref="T11:W11"/>
    <mergeCell ref="X11:AE11"/>
    <mergeCell ref="AF11:AM11"/>
    <mergeCell ref="AN11:AS11"/>
    <mergeCell ref="AT11:AX11"/>
    <mergeCell ref="A10:B10"/>
    <mergeCell ref="C10:M10"/>
    <mergeCell ref="N10:S10"/>
    <mergeCell ref="T10:W10"/>
    <mergeCell ref="AA10:AD10"/>
    <mergeCell ref="AF10:AM10"/>
    <mergeCell ref="AN12:AS12"/>
    <mergeCell ref="AT12:AX12"/>
    <mergeCell ref="A13:B13"/>
    <mergeCell ref="C13:M13"/>
    <mergeCell ref="N13:S13"/>
    <mergeCell ref="T13:W13"/>
    <mergeCell ref="X13:AE13"/>
    <mergeCell ref="AF13:AM13"/>
    <mergeCell ref="AN13:AS13"/>
    <mergeCell ref="AT13:AX13"/>
    <mergeCell ref="A12:B12"/>
    <mergeCell ref="C12:M12"/>
    <mergeCell ref="N12:S12"/>
    <mergeCell ref="T12:W12"/>
    <mergeCell ref="AA12:AD12"/>
    <mergeCell ref="AF12:AM12"/>
    <mergeCell ref="AN14:AS14"/>
    <mergeCell ref="AT14:AX14"/>
    <mergeCell ref="A15:B15"/>
    <mergeCell ref="C15:M15"/>
    <mergeCell ref="N15:S15"/>
    <mergeCell ref="T15:W15"/>
    <mergeCell ref="X15:AE15"/>
    <mergeCell ref="AF15:AM15"/>
    <mergeCell ref="AN15:AS15"/>
    <mergeCell ref="AT15:AX15"/>
    <mergeCell ref="A14:B14"/>
    <mergeCell ref="C14:M14"/>
    <mergeCell ref="N14:S14"/>
    <mergeCell ref="T14:W14"/>
    <mergeCell ref="AA14:AD14"/>
    <mergeCell ref="AF14:AM14"/>
    <mergeCell ref="AN16:AS16"/>
    <mergeCell ref="AT16:AX16"/>
    <mergeCell ref="A17:B17"/>
    <mergeCell ref="C17:M17"/>
    <mergeCell ref="N17:S17"/>
    <mergeCell ref="T17:W17"/>
    <mergeCell ref="X17:AE17"/>
    <mergeCell ref="AF17:AM17"/>
    <mergeCell ref="AN17:AS17"/>
    <mergeCell ref="AT17:AX17"/>
    <mergeCell ref="A16:B16"/>
    <mergeCell ref="C16:M16"/>
    <mergeCell ref="N16:S16"/>
    <mergeCell ref="T16:W16"/>
    <mergeCell ref="AA16:AD16"/>
    <mergeCell ref="AF16:AM16"/>
    <mergeCell ref="AN18:AS18"/>
    <mergeCell ref="AT18:AX18"/>
    <mergeCell ref="A19:B19"/>
    <mergeCell ref="C19:M19"/>
    <mergeCell ref="N19:S19"/>
    <mergeCell ref="T19:W19"/>
    <mergeCell ref="X19:AE19"/>
    <mergeCell ref="AF19:AM19"/>
    <mergeCell ref="AN19:AS19"/>
    <mergeCell ref="AT19:AX19"/>
    <mergeCell ref="A18:B18"/>
    <mergeCell ref="C18:M18"/>
    <mergeCell ref="N18:S18"/>
    <mergeCell ref="T18:W18"/>
    <mergeCell ref="AA18:AD18"/>
    <mergeCell ref="AF18:AM18"/>
    <mergeCell ref="AN20:AS20"/>
    <mergeCell ref="AT20:AX20"/>
    <mergeCell ref="A21:B21"/>
    <mergeCell ref="C21:M21"/>
    <mergeCell ref="N21:S21"/>
    <mergeCell ref="T21:W21"/>
    <mergeCell ref="X21:AE21"/>
    <mergeCell ref="AF21:AM21"/>
    <mergeCell ref="AN21:AS21"/>
    <mergeCell ref="AT21:AX21"/>
    <mergeCell ref="A20:B20"/>
    <mergeCell ref="C20:M20"/>
    <mergeCell ref="N20:S20"/>
    <mergeCell ref="T20:W20"/>
    <mergeCell ref="AA20:AD20"/>
    <mergeCell ref="AF20:AM20"/>
    <mergeCell ref="AN22:AS22"/>
    <mergeCell ref="AT22:AX22"/>
    <mergeCell ref="A24:B24"/>
    <mergeCell ref="C24:M24"/>
    <mergeCell ref="N24:S24"/>
    <mergeCell ref="T24:W24"/>
    <mergeCell ref="X24:AE24"/>
    <mergeCell ref="AF24:AM24"/>
    <mergeCell ref="AN24:AS24"/>
    <mergeCell ref="AT24:AX24"/>
    <mergeCell ref="A22:B22"/>
    <mergeCell ref="C22:M22"/>
    <mergeCell ref="N22:S22"/>
    <mergeCell ref="T22:W22"/>
    <mergeCell ref="AA22:AD22"/>
    <mergeCell ref="AF22:AM22"/>
    <mergeCell ref="AN25:AS25"/>
    <mergeCell ref="AT25:AX25"/>
    <mergeCell ref="A26:B26"/>
    <mergeCell ref="C26:M26"/>
    <mergeCell ref="N26:S26"/>
    <mergeCell ref="T26:W26"/>
    <mergeCell ref="X26:AE26"/>
    <mergeCell ref="AF26:AM26"/>
    <mergeCell ref="AN26:AS26"/>
    <mergeCell ref="AT26:AX26"/>
    <mergeCell ref="A25:B25"/>
    <mergeCell ref="C25:M25"/>
    <mergeCell ref="N25:S25"/>
    <mergeCell ref="T25:W25"/>
    <mergeCell ref="AA25:AD25"/>
    <mergeCell ref="AF25:AM25"/>
    <mergeCell ref="AN27:AS27"/>
    <mergeCell ref="AT27:AX27"/>
    <mergeCell ref="A28:B28"/>
    <mergeCell ref="C28:M28"/>
    <mergeCell ref="N28:S28"/>
    <mergeCell ref="T28:W28"/>
    <mergeCell ref="X28:AE28"/>
    <mergeCell ref="AF28:AM28"/>
    <mergeCell ref="AN28:AS28"/>
    <mergeCell ref="AT28:AX28"/>
    <mergeCell ref="A27:B27"/>
    <mergeCell ref="C27:M27"/>
    <mergeCell ref="N27:S27"/>
    <mergeCell ref="T27:W27"/>
    <mergeCell ref="AA27:AD27"/>
    <mergeCell ref="AF27:AM27"/>
    <mergeCell ref="AN29:AS29"/>
    <mergeCell ref="AT29:AX29"/>
    <mergeCell ref="A30:B30"/>
    <mergeCell ref="C30:M30"/>
    <mergeCell ref="N30:S30"/>
    <mergeCell ref="T30:W30"/>
    <mergeCell ref="X30:AE30"/>
    <mergeCell ref="AF30:AM30"/>
    <mergeCell ref="AN30:AS30"/>
    <mergeCell ref="AT30:AX30"/>
    <mergeCell ref="A29:B29"/>
    <mergeCell ref="C29:M29"/>
    <mergeCell ref="N29:S29"/>
    <mergeCell ref="T29:W29"/>
    <mergeCell ref="AA29:AD29"/>
    <mergeCell ref="AF29:AM29"/>
    <mergeCell ref="AN31:AS31"/>
    <mergeCell ref="AT31:AX31"/>
    <mergeCell ref="A32:B32"/>
    <mergeCell ref="C32:M32"/>
    <mergeCell ref="N32:S32"/>
    <mergeCell ref="T32:W32"/>
    <mergeCell ref="X32:AE32"/>
    <mergeCell ref="AF32:AM32"/>
    <mergeCell ref="AN32:AS32"/>
    <mergeCell ref="AT32:AX32"/>
    <mergeCell ref="A31:B31"/>
    <mergeCell ref="C31:M31"/>
    <mergeCell ref="N31:S31"/>
    <mergeCell ref="T31:W31"/>
    <mergeCell ref="AA31:AD31"/>
    <mergeCell ref="AF31:AM31"/>
    <mergeCell ref="AN33:AS33"/>
    <mergeCell ref="AT33:AX33"/>
    <mergeCell ref="A34:B34"/>
    <mergeCell ref="C34:M34"/>
    <mergeCell ref="N34:S34"/>
    <mergeCell ref="T34:W34"/>
    <mergeCell ref="X34:AE34"/>
    <mergeCell ref="AF34:AM34"/>
    <mergeCell ref="AN34:AS34"/>
    <mergeCell ref="AT34:AX34"/>
    <mergeCell ref="A33:B33"/>
    <mergeCell ref="C33:M33"/>
    <mergeCell ref="N33:S33"/>
    <mergeCell ref="T33:W33"/>
    <mergeCell ref="AA33:AD33"/>
    <mergeCell ref="AF33:AM33"/>
    <mergeCell ref="AN35:AS35"/>
    <mergeCell ref="AT35:AX35"/>
    <mergeCell ref="A36:B36"/>
    <mergeCell ref="C36:M36"/>
    <mergeCell ref="N36:S36"/>
    <mergeCell ref="T36:W36"/>
    <mergeCell ref="X36:AE36"/>
    <mergeCell ref="AF36:AM36"/>
    <mergeCell ref="AN36:AS36"/>
    <mergeCell ref="AT36:AX36"/>
    <mergeCell ref="A35:B35"/>
    <mergeCell ref="C35:M35"/>
    <mergeCell ref="N35:S35"/>
    <mergeCell ref="T35:W35"/>
    <mergeCell ref="AA35:AD35"/>
    <mergeCell ref="AF35:AM35"/>
    <mergeCell ref="AN37:AS37"/>
    <mergeCell ref="AT37:AX37"/>
    <mergeCell ref="A37:B37"/>
    <mergeCell ref="C37:M37"/>
    <mergeCell ref="N37:S37"/>
    <mergeCell ref="T37:W37"/>
    <mergeCell ref="AA37:AD37"/>
    <mergeCell ref="AF37:AM37"/>
    <mergeCell ref="AN44:AS44"/>
    <mergeCell ref="AT44:AX44"/>
    <mergeCell ref="A43:B43"/>
    <mergeCell ref="C43:M43"/>
    <mergeCell ref="N43:S43"/>
    <mergeCell ref="T43:W43"/>
    <mergeCell ref="X43:AE43"/>
    <mergeCell ref="AF43:AM43"/>
    <mergeCell ref="AN43:AS43"/>
    <mergeCell ref="AT43:AX43"/>
    <mergeCell ref="A45:B45"/>
    <mergeCell ref="C45:M45"/>
    <mergeCell ref="N45:S45"/>
    <mergeCell ref="T45:W45"/>
    <mergeCell ref="X45:AE45"/>
    <mergeCell ref="AF45:AM45"/>
    <mergeCell ref="AN45:AS45"/>
    <mergeCell ref="AT45:AX45"/>
    <mergeCell ref="A44:B44"/>
    <mergeCell ref="C44:M44"/>
    <mergeCell ref="N44:S44"/>
    <mergeCell ref="T44:W44"/>
    <mergeCell ref="AA44:AD44"/>
    <mergeCell ref="AF44:AM44"/>
    <mergeCell ref="AN46:AS46"/>
    <mergeCell ref="AT46:AX46"/>
    <mergeCell ref="A46:B46"/>
    <mergeCell ref="C46:M46"/>
    <mergeCell ref="N46:S46"/>
    <mergeCell ref="T46:W46"/>
    <mergeCell ref="AA46:AD46"/>
    <mergeCell ref="AF46:AM46"/>
    <mergeCell ref="A51:AX51"/>
    <mergeCell ref="A50:AX50"/>
  </mergeCells>
  <pageMargins left="0.31496062992125984" right="0.15748031496062992" top="0.27559055118110237" bottom="0.27559055118110237" header="0.15748031496062992" footer="0.19685039370078741"/>
  <pageSetup paperSize="9" orientation="landscape" horizontalDpi="0" verticalDpi="0" r:id="rId1"/>
  <headerFooter>
    <oddHeader>&amp;C&amp;P&amp;R&amp;"AngsanaUPC,ธรรมดา"&amp;14(สขร.1)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0"/>
  <sheetViews>
    <sheetView workbookViewId="0">
      <selection activeCell="V47" sqref="V47"/>
    </sheetView>
  </sheetViews>
  <sheetFormatPr defaultColWidth="2.875" defaultRowHeight="23.25" x14ac:dyDescent="0.5"/>
  <cols>
    <col min="1" max="2" width="2.25" style="1" customWidth="1"/>
    <col min="3" max="12" width="2.875" style="1"/>
    <col min="13" max="13" width="2.875" style="1" customWidth="1"/>
    <col min="14" max="18" width="2.75" style="1" customWidth="1"/>
    <col min="19" max="19" width="0.25" style="1" customWidth="1"/>
    <col min="20" max="23" width="2.75" style="1" customWidth="1"/>
    <col min="24" max="26" width="2.875" style="1"/>
    <col min="27" max="30" width="3.25" style="1" customWidth="1"/>
    <col min="31" max="31" width="3" style="1" customWidth="1"/>
    <col min="32" max="38" width="2.875" style="1"/>
    <col min="39" max="39" width="0.5" style="1" customWidth="1"/>
    <col min="40" max="43" width="2.875" style="1"/>
    <col min="44" max="45" width="0.875" style="1" customWidth="1"/>
    <col min="46" max="50" width="2.75" style="1" customWidth="1"/>
    <col min="51" max="16384" width="2.875" style="1"/>
  </cols>
  <sheetData>
    <row r="1" spans="1:50" s="18" customFormat="1" ht="26.25" x14ac:dyDescent="0.55000000000000004">
      <c r="A1" s="82" t="s">
        <v>236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</row>
    <row r="2" spans="1:50" s="18" customFormat="1" ht="26.25" x14ac:dyDescent="0.55000000000000004">
      <c r="A2" s="82" t="s">
        <v>17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</row>
    <row r="3" spans="1:50" s="19" customFormat="1" x14ac:dyDescent="0.5">
      <c r="A3" s="83" t="s">
        <v>33</v>
      </c>
      <c r="B3" s="83"/>
      <c r="C3" s="83" t="s">
        <v>18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4" t="s">
        <v>19</v>
      </c>
      <c r="O3" s="84"/>
      <c r="P3" s="84"/>
      <c r="Q3" s="84"/>
      <c r="R3" s="84"/>
      <c r="S3" s="84"/>
      <c r="T3" s="83" t="s">
        <v>20</v>
      </c>
      <c r="U3" s="83"/>
      <c r="V3" s="83"/>
      <c r="W3" s="83"/>
      <c r="X3" s="83" t="s">
        <v>21</v>
      </c>
      <c r="Y3" s="83"/>
      <c r="Z3" s="83"/>
      <c r="AA3" s="83"/>
      <c r="AB3" s="83"/>
      <c r="AC3" s="83"/>
      <c r="AD3" s="83"/>
      <c r="AE3" s="83"/>
      <c r="AF3" s="83" t="s">
        <v>22</v>
      </c>
      <c r="AG3" s="83"/>
      <c r="AH3" s="83"/>
      <c r="AI3" s="83"/>
      <c r="AJ3" s="83"/>
      <c r="AK3" s="83"/>
      <c r="AL3" s="83"/>
      <c r="AM3" s="83"/>
      <c r="AN3" s="102" t="s">
        <v>23</v>
      </c>
      <c r="AO3" s="102"/>
      <c r="AP3" s="102"/>
      <c r="AQ3" s="102"/>
      <c r="AR3" s="102"/>
      <c r="AS3" s="102"/>
      <c r="AT3" s="84" t="s">
        <v>24</v>
      </c>
      <c r="AU3" s="84"/>
      <c r="AV3" s="84"/>
      <c r="AW3" s="84"/>
      <c r="AX3" s="84"/>
    </row>
    <row r="4" spans="1:50" s="19" customFormat="1" x14ac:dyDescent="0.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5" t="s">
        <v>26</v>
      </c>
      <c r="O4" s="85"/>
      <c r="P4" s="85"/>
      <c r="Q4" s="85"/>
      <c r="R4" s="85"/>
      <c r="S4" s="85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102"/>
      <c r="AO4" s="102"/>
      <c r="AP4" s="102"/>
      <c r="AQ4" s="102"/>
      <c r="AR4" s="102"/>
      <c r="AS4" s="102"/>
      <c r="AT4" s="85" t="s">
        <v>25</v>
      </c>
      <c r="AU4" s="85"/>
      <c r="AV4" s="85"/>
      <c r="AW4" s="85"/>
      <c r="AX4" s="85"/>
    </row>
    <row r="5" spans="1:50" x14ac:dyDescent="0.5">
      <c r="A5" s="54">
        <v>1</v>
      </c>
      <c r="B5" s="54"/>
      <c r="C5" s="69" t="s">
        <v>237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55">
        <v>2320</v>
      </c>
      <c r="O5" s="55"/>
      <c r="P5" s="55"/>
      <c r="Q5" s="55"/>
      <c r="R5" s="55"/>
      <c r="S5" s="55"/>
      <c r="T5" s="54" t="s">
        <v>27</v>
      </c>
      <c r="U5" s="54"/>
      <c r="V5" s="54"/>
      <c r="W5" s="54"/>
      <c r="X5" s="70" t="s">
        <v>50</v>
      </c>
      <c r="Y5" s="70"/>
      <c r="Z5" s="70"/>
      <c r="AA5" s="70"/>
      <c r="AB5" s="70"/>
      <c r="AC5" s="70"/>
      <c r="AD5" s="70"/>
      <c r="AE5" s="70"/>
      <c r="AF5" s="54" t="str">
        <f>+X5</f>
        <v>น้ำดื่มสายรุ้ง</v>
      </c>
      <c r="AG5" s="54"/>
      <c r="AH5" s="54"/>
      <c r="AI5" s="54"/>
      <c r="AJ5" s="54"/>
      <c r="AK5" s="54"/>
      <c r="AL5" s="54"/>
      <c r="AM5" s="54"/>
      <c r="AN5" s="54" t="s">
        <v>28</v>
      </c>
      <c r="AO5" s="54"/>
      <c r="AP5" s="54"/>
      <c r="AQ5" s="54"/>
      <c r="AR5" s="54"/>
      <c r="AS5" s="54"/>
      <c r="AT5" s="54" t="s">
        <v>28</v>
      </c>
      <c r="AU5" s="54"/>
      <c r="AV5" s="54"/>
      <c r="AW5" s="54"/>
      <c r="AX5" s="54"/>
    </row>
    <row r="6" spans="1:50" x14ac:dyDescent="0.5">
      <c r="A6" s="48"/>
      <c r="B6" s="48"/>
      <c r="C6" s="61" t="s">
        <v>42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2"/>
      <c r="O6" s="62"/>
      <c r="P6" s="62"/>
      <c r="Q6" s="62"/>
      <c r="R6" s="62"/>
      <c r="S6" s="62"/>
      <c r="T6" s="48"/>
      <c r="U6" s="48"/>
      <c r="V6" s="48"/>
      <c r="W6" s="48"/>
      <c r="X6" s="20" t="s">
        <v>29</v>
      </c>
      <c r="Y6" s="20"/>
      <c r="Z6" s="20"/>
      <c r="AA6" s="63">
        <v>2320</v>
      </c>
      <c r="AB6" s="63"/>
      <c r="AC6" s="63"/>
      <c r="AD6" s="63"/>
      <c r="AE6" s="20" t="s">
        <v>30</v>
      </c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</row>
    <row r="7" spans="1:50" x14ac:dyDescent="0.5">
      <c r="A7" s="64">
        <v>2</v>
      </c>
      <c r="B7" s="64"/>
      <c r="C7" s="65" t="s">
        <v>238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6">
        <v>5337</v>
      </c>
      <c r="O7" s="66"/>
      <c r="P7" s="66"/>
      <c r="Q7" s="66"/>
      <c r="R7" s="66"/>
      <c r="S7" s="66"/>
      <c r="T7" s="54" t="s">
        <v>27</v>
      </c>
      <c r="U7" s="54"/>
      <c r="V7" s="54"/>
      <c r="W7" s="54"/>
      <c r="X7" s="67" t="s">
        <v>49</v>
      </c>
      <c r="Y7" s="67"/>
      <c r="Z7" s="67"/>
      <c r="AA7" s="67"/>
      <c r="AB7" s="67"/>
      <c r="AC7" s="67"/>
      <c r="AD7" s="67"/>
      <c r="AE7" s="67"/>
      <c r="AF7" s="64" t="str">
        <f>+X7</f>
        <v>บ.วิทวัส</v>
      </c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</row>
    <row r="8" spans="1:50" x14ac:dyDescent="0.5">
      <c r="A8" s="48"/>
      <c r="B8" s="48"/>
      <c r="C8" s="61" t="s">
        <v>42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2"/>
      <c r="O8" s="62"/>
      <c r="P8" s="62"/>
      <c r="Q8" s="62"/>
      <c r="R8" s="62"/>
      <c r="S8" s="62"/>
      <c r="T8" s="48"/>
      <c r="U8" s="48"/>
      <c r="V8" s="48"/>
      <c r="W8" s="48"/>
      <c r="X8" s="20" t="s">
        <v>29</v>
      </c>
      <c r="Y8" s="20"/>
      <c r="Z8" s="20"/>
      <c r="AA8" s="63">
        <f>+N7</f>
        <v>5337</v>
      </c>
      <c r="AB8" s="63"/>
      <c r="AC8" s="63"/>
      <c r="AD8" s="63"/>
      <c r="AE8" s="20" t="s">
        <v>30</v>
      </c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</row>
    <row r="9" spans="1:50" x14ac:dyDescent="0.5">
      <c r="A9" s="64">
        <v>3</v>
      </c>
      <c r="B9" s="64"/>
      <c r="C9" s="65" t="s">
        <v>239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6">
        <v>230</v>
      </c>
      <c r="O9" s="66"/>
      <c r="P9" s="66"/>
      <c r="Q9" s="66"/>
      <c r="R9" s="66"/>
      <c r="S9" s="66"/>
      <c r="T9" s="54" t="s">
        <v>27</v>
      </c>
      <c r="U9" s="54"/>
      <c r="V9" s="54"/>
      <c r="W9" s="54"/>
      <c r="X9" s="67" t="s">
        <v>49</v>
      </c>
      <c r="Y9" s="67"/>
      <c r="Z9" s="67"/>
      <c r="AA9" s="67"/>
      <c r="AB9" s="67"/>
      <c r="AC9" s="67"/>
      <c r="AD9" s="67"/>
      <c r="AE9" s="67"/>
      <c r="AF9" s="64" t="str">
        <f>+X9</f>
        <v>บ.วิทวัส</v>
      </c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</row>
    <row r="10" spans="1:50" x14ac:dyDescent="0.5">
      <c r="A10" s="48"/>
      <c r="B10" s="48"/>
      <c r="C10" s="61" t="s">
        <v>42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2"/>
      <c r="O10" s="62"/>
      <c r="P10" s="62"/>
      <c r="Q10" s="62"/>
      <c r="R10" s="62"/>
      <c r="S10" s="62"/>
      <c r="T10" s="48"/>
      <c r="U10" s="48"/>
      <c r="V10" s="48"/>
      <c r="W10" s="48"/>
      <c r="X10" s="20" t="s">
        <v>29</v>
      </c>
      <c r="Y10" s="20"/>
      <c r="Z10" s="20"/>
      <c r="AA10" s="63">
        <f>+N9</f>
        <v>230</v>
      </c>
      <c r="AB10" s="63"/>
      <c r="AC10" s="63"/>
      <c r="AD10" s="63"/>
      <c r="AE10" s="20" t="s">
        <v>30</v>
      </c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</row>
    <row r="11" spans="1:50" x14ac:dyDescent="0.5">
      <c r="A11" s="64">
        <v>4</v>
      </c>
      <c r="B11" s="64"/>
      <c r="C11" s="65" t="s">
        <v>240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6">
        <v>756</v>
      </c>
      <c r="O11" s="66"/>
      <c r="P11" s="66"/>
      <c r="Q11" s="66"/>
      <c r="R11" s="66"/>
      <c r="S11" s="66"/>
      <c r="T11" s="54" t="s">
        <v>27</v>
      </c>
      <c r="U11" s="54"/>
      <c r="V11" s="54"/>
      <c r="W11" s="54"/>
      <c r="X11" s="67" t="s">
        <v>49</v>
      </c>
      <c r="Y11" s="67"/>
      <c r="Z11" s="67"/>
      <c r="AA11" s="67"/>
      <c r="AB11" s="67"/>
      <c r="AC11" s="67"/>
      <c r="AD11" s="67"/>
      <c r="AE11" s="67"/>
      <c r="AF11" s="64" t="str">
        <f>+X11</f>
        <v>บ.วิทวัส</v>
      </c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</row>
    <row r="12" spans="1:50" x14ac:dyDescent="0.5">
      <c r="A12" s="48"/>
      <c r="B12" s="48"/>
      <c r="C12" s="61" t="s">
        <v>48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2"/>
      <c r="O12" s="62"/>
      <c r="P12" s="62"/>
      <c r="Q12" s="62"/>
      <c r="R12" s="62"/>
      <c r="S12" s="62"/>
      <c r="T12" s="48"/>
      <c r="U12" s="48"/>
      <c r="V12" s="48"/>
      <c r="W12" s="48"/>
      <c r="X12" s="20" t="s">
        <v>29</v>
      </c>
      <c r="Y12" s="20"/>
      <c r="Z12" s="20"/>
      <c r="AA12" s="63">
        <f>+N11</f>
        <v>756</v>
      </c>
      <c r="AB12" s="63"/>
      <c r="AC12" s="63"/>
      <c r="AD12" s="63"/>
      <c r="AE12" s="20" t="s">
        <v>30</v>
      </c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</row>
    <row r="13" spans="1:50" x14ac:dyDescent="0.5">
      <c r="A13" s="64">
        <v>5</v>
      </c>
      <c r="B13" s="64"/>
      <c r="C13" s="65" t="s">
        <v>241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6">
        <v>6300</v>
      </c>
      <c r="O13" s="66"/>
      <c r="P13" s="66"/>
      <c r="Q13" s="66"/>
      <c r="R13" s="66"/>
      <c r="S13" s="66"/>
      <c r="T13" s="54" t="s">
        <v>27</v>
      </c>
      <c r="U13" s="54"/>
      <c r="V13" s="54"/>
      <c r="W13" s="54"/>
      <c r="X13" s="67" t="s">
        <v>242</v>
      </c>
      <c r="Y13" s="67"/>
      <c r="Z13" s="67"/>
      <c r="AA13" s="67"/>
      <c r="AB13" s="67"/>
      <c r="AC13" s="67"/>
      <c r="AD13" s="67"/>
      <c r="AE13" s="67"/>
      <c r="AF13" s="64" t="str">
        <f>+X13</f>
        <v>บ.ภูฟ้า</v>
      </c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</row>
    <row r="14" spans="1:50" x14ac:dyDescent="0.5">
      <c r="A14" s="48"/>
      <c r="B14" s="48"/>
      <c r="C14" s="61" t="s">
        <v>42</v>
      </c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2"/>
      <c r="O14" s="62"/>
      <c r="P14" s="62"/>
      <c r="Q14" s="62"/>
      <c r="R14" s="62"/>
      <c r="S14" s="62"/>
      <c r="T14" s="48"/>
      <c r="U14" s="48"/>
      <c r="V14" s="48"/>
      <c r="W14" s="48"/>
      <c r="X14" s="20" t="s">
        <v>29</v>
      </c>
      <c r="Y14" s="20"/>
      <c r="Z14" s="20"/>
      <c r="AA14" s="63">
        <f>+N13</f>
        <v>6300</v>
      </c>
      <c r="AB14" s="63"/>
      <c r="AC14" s="63"/>
      <c r="AD14" s="63"/>
      <c r="AE14" s="20" t="s">
        <v>30</v>
      </c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</row>
    <row r="15" spans="1:50" x14ac:dyDescent="0.5">
      <c r="A15" s="64">
        <v>6</v>
      </c>
      <c r="B15" s="64"/>
      <c r="C15" s="65" t="s">
        <v>241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6">
        <v>50000</v>
      </c>
      <c r="O15" s="66"/>
      <c r="P15" s="66"/>
      <c r="Q15" s="66"/>
      <c r="R15" s="66"/>
      <c r="S15" s="66"/>
      <c r="T15" s="54" t="s">
        <v>27</v>
      </c>
      <c r="U15" s="54"/>
      <c r="V15" s="54"/>
      <c r="W15" s="54"/>
      <c r="X15" s="67" t="s">
        <v>242</v>
      </c>
      <c r="Y15" s="67"/>
      <c r="Z15" s="67"/>
      <c r="AA15" s="67"/>
      <c r="AB15" s="67"/>
      <c r="AC15" s="67"/>
      <c r="AD15" s="67"/>
      <c r="AE15" s="67"/>
      <c r="AF15" s="64" t="str">
        <f>+X15</f>
        <v>บ.ภูฟ้า</v>
      </c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</row>
    <row r="16" spans="1:50" x14ac:dyDescent="0.5">
      <c r="A16" s="48"/>
      <c r="B16" s="48"/>
      <c r="C16" s="61" t="s">
        <v>42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2"/>
      <c r="O16" s="62"/>
      <c r="P16" s="62"/>
      <c r="Q16" s="62"/>
      <c r="R16" s="62"/>
      <c r="S16" s="62"/>
      <c r="T16" s="48"/>
      <c r="U16" s="48"/>
      <c r="V16" s="48"/>
      <c r="W16" s="48"/>
      <c r="X16" s="20" t="s">
        <v>29</v>
      </c>
      <c r="Y16" s="20"/>
      <c r="Z16" s="20"/>
      <c r="AA16" s="63">
        <f>+N15</f>
        <v>50000</v>
      </c>
      <c r="AB16" s="63"/>
      <c r="AC16" s="63"/>
      <c r="AD16" s="63"/>
      <c r="AE16" s="20" t="s">
        <v>30</v>
      </c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</row>
    <row r="17" spans="1:50" x14ac:dyDescent="0.5">
      <c r="A17" s="64">
        <v>7</v>
      </c>
      <c r="B17" s="64"/>
      <c r="C17" s="65" t="s">
        <v>241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6">
        <v>21600</v>
      </c>
      <c r="O17" s="66"/>
      <c r="P17" s="66"/>
      <c r="Q17" s="66"/>
      <c r="R17" s="66"/>
      <c r="S17" s="66"/>
      <c r="T17" s="54" t="s">
        <v>27</v>
      </c>
      <c r="U17" s="54"/>
      <c r="V17" s="54"/>
      <c r="W17" s="54"/>
      <c r="X17" s="67" t="s">
        <v>242</v>
      </c>
      <c r="Y17" s="67"/>
      <c r="Z17" s="67"/>
      <c r="AA17" s="67"/>
      <c r="AB17" s="67"/>
      <c r="AC17" s="67"/>
      <c r="AD17" s="67"/>
      <c r="AE17" s="67"/>
      <c r="AF17" s="64" t="str">
        <f>+X17</f>
        <v>บ.ภูฟ้า</v>
      </c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</row>
    <row r="18" spans="1:50" x14ac:dyDescent="0.5">
      <c r="A18" s="48"/>
      <c r="B18" s="48"/>
      <c r="C18" s="61" t="s">
        <v>42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48"/>
      <c r="U18" s="48"/>
      <c r="V18" s="48"/>
      <c r="W18" s="48"/>
      <c r="X18" s="20" t="s">
        <v>29</v>
      </c>
      <c r="Y18" s="20"/>
      <c r="Z18" s="20"/>
      <c r="AA18" s="63">
        <f>+N17</f>
        <v>21600</v>
      </c>
      <c r="AB18" s="63"/>
      <c r="AC18" s="63"/>
      <c r="AD18" s="63"/>
      <c r="AE18" s="20" t="s">
        <v>30</v>
      </c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</row>
    <row r="19" spans="1:50" x14ac:dyDescent="0.5">
      <c r="A19" s="54">
        <v>8</v>
      </c>
      <c r="B19" s="54"/>
      <c r="C19" s="65" t="s">
        <v>243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55">
        <v>2545</v>
      </c>
      <c r="O19" s="55"/>
      <c r="P19" s="55"/>
      <c r="Q19" s="55"/>
      <c r="R19" s="55"/>
      <c r="S19" s="55"/>
      <c r="T19" s="54" t="s">
        <v>27</v>
      </c>
      <c r="U19" s="54"/>
      <c r="V19" s="54"/>
      <c r="W19" s="54"/>
      <c r="X19" s="70" t="s">
        <v>50</v>
      </c>
      <c r="Y19" s="70"/>
      <c r="Z19" s="70"/>
      <c r="AA19" s="70"/>
      <c r="AB19" s="70"/>
      <c r="AC19" s="70"/>
      <c r="AD19" s="70"/>
      <c r="AE19" s="70"/>
      <c r="AF19" s="54" t="str">
        <f>+X19</f>
        <v>น้ำดื่มสายรุ้ง</v>
      </c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</row>
    <row r="20" spans="1:50" x14ac:dyDescent="0.5">
      <c r="A20" s="48"/>
      <c r="B20" s="48"/>
      <c r="C20" s="61" t="s">
        <v>42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2"/>
      <c r="O20" s="62"/>
      <c r="P20" s="62"/>
      <c r="Q20" s="62"/>
      <c r="R20" s="62"/>
      <c r="S20" s="62"/>
      <c r="T20" s="48"/>
      <c r="U20" s="48"/>
      <c r="V20" s="48"/>
      <c r="W20" s="48"/>
      <c r="X20" s="20" t="s">
        <v>29</v>
      </c>
      <c r="Y20" s="20"/>
      <c r="Z20" s="20"/>
      <c r="AA20" s="63">
        <f>+N19</f>
        <v>2545</v>
      </c>
      <c r="AB20" s="63"/>
      <c r="AC20" s="63"/>
      <c r="AD20" s="63"/>
      <c r="AE20" s="20" t="s">
        <v>30</v>
      </c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</row>
    <row r="21" spans="1:50" x14ac:dyDescent="0.5">
      <c r="A21" s="64">
        <v>9</v>
      </c>
      <c r="B21" s="64"/>
      <c r="C21" s="65" t="s">
        <v>244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6">
        <v>71224</v>
      </c>
      <c r="O21" s="66"/>
      <c r="P21" s="66"/>
      <c r="Q21" s="66"/>
      <c r="R21" s="66"/>
      <c r="S21" s="66"/>
      <c r="T21" s="54" t="s">
        <v>34</v>
      </c>
      <c r="U21" s="54"/>
      <c r="V21" s="54"/>
      <c r="W21" s="54"/>
      <c r="X21" s="67" t="s">
        <v>245</v>
      </c>
      <c r="Y21" s="67"/>
      <c r="Z21" s="67"/>
      <c r="AA21" s="67"/>
      <c r="AB21" s="67"/>
      <c r="AC21" s="67"/>
      <c r="AD21" s="67"/>
      <c r="AE21" s="67"/>
      <c r="AF21" s="64" t="str">
        <f>+X21</f>
        <v>นายถวิล  ไชยชมภู</v>
      </c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</row>
    <row r="22" spans="1:50" x14ac:dyDescent="0.5">
      <c r="A22" s="48"/>
      <c r="B22" s="48"/>
      <c r="C22" s="61" t="s">
        <v>42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2"/>
      <c r="O22" s="62"/>
      <c r="P22" s="62"/>
      <c r="Q22" s="62"/>
      <c r="R22" s="62"/>
      <c r="S22" s="62"/>
      <c r="T22" s="48"/>
      <c r="U22" s="48"/>
      <c r="V22" s="48"/>
      <c r="W22" s="48"/>
      <c r="X22" s="20" t="s">
        <v>29</v>
      </c>
      <c r="Y22" s="20"/>
      <c r="Z22" s="20"/>
      <c r="AA22" s="63">
        <f>+N21</f>
        <v>71224</v>
      </c>
      <c r="AB22" s="63"/>
      <c r="AC22" s="63"/>
      <c r="AD22" s="63"/>
      <c r="AE22" s="20" t="s">
        <v>30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</row>
    <row r="23" spans="1:50" x14ac:dyDescent="0.5">
      <c r="A23" s="21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3"/>
      <c r="P23" s="23"/>
      <c r="Q23" s="23"/>
      <c r="R23" s="23"/>
      <c r="S23" s="23"/>
      <c r="T23" s="21"/>
      <c r="U23" s="21"/>
      <c r="V23" s="21"/>
      <c r="W23" s="21"/>
      <c r="X23" s="24"/>
      <c r="Y23" s="24"/>
      <c r="Z23" s="24"/>
      <c r="AA23" s="25"/>
      <c r="AB23" s="25"/>
      <c r="AC23" s="25"/>
      <c r="AD23" s="25"/>
      <c r="AE23" s="24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</row>
    <row r="24" spans="1:50" x14ac:dyDescent="0.5">
      <c r="A24" s="54">
        <v>10</v>
      </c>
      <c r="B24" s="54"/>
      <c r="C24" s="101" t="s">
        <v>38</v>
      </c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55"/>
      <c r="O24" s="55"/>
      <c r="P24" s="55"/>
      <c r="Q24" s="55"/>
      <c r="R24" s="55"/>
      <c r="S24" s="55"/>
      <c r="T24" s="54" t="s">
        <v>34</v>
      </c>
      <c r="U24" s="54"/>
      <c r="V24" s="54"/>
      <c r="W24" s="54"/>
      <c r="X24" s="70" t="s">
        <v>246</v>
      </c>
      <c r="Y24" s="70"/>
      <c r="Z24" s="70"/>
      <c r="AA24" s="70"/>
      <c r="AB24" s="70"/>
      <c r="AC24" s="70"/>
      <c r="AD24" s="70"/>
      <c r="AE24" s="70"/>
      <c r="AF24" s="54" t="str">
        <f>+X24</f>
        <v>หจก.ไอทีไฮเทค</v>
      </c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</row>
    <row r="25" spans="1:50" x14ac:dyDescent="0.5">
      <c r="A25" s="48"/>
      <c r="B25" s="48"/>
      <c r="C25" s="61" t="s">
        <v>48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2"/>
      <c r="O25" s="62"/>
      <c r="P25" s="62"/>
      <c r="Q25" s="62"/>
      <c r="R25" s="62"/>
      <c r="S25" s="62"/>
      <c r="T25" s="48"/>
      <c r="U25" s="48"/>
      <c r="V25" s="48"/>
      <c r="W25" s="48"/>
      <c r="X25" s="20" t="s">
        <v>29</v>
      </c>
      <c r="Y25" s="20"/>
      <c r="Z25" s="20"/>
      <c r="AA25" s="63">
        <f>+N24</f>
        <v>0</v>
      </c>
      <c r="AB25" s="63"/>
      <c r="AC25" s="63"/>
      <c r="AD25" s="63"/>
      <c r="AE25" s="20" t="s">
        <v>30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</row>
    <row r="26" spans="1:50" x14ac:dyDescent="0.5">
      <c r="A26" s="64">
        <v>11</v>
      </c>
      <c r="B26" s="64"/>
      <c r="C26" s="65" t="s">
        <v>38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6"/>
      <c r="O26" s="66"/>
      <c r="P26" s="66"/>
      <c r="Q26" s="66"/>
      <c r="R26" s="66"/>
      <c r="S26" s="66"/>
      <c r="T26" s="54" t="s">
        <v>34</v>
      </c>
      <c r="U26" s="54"/>
      <c r="V26" s="54"/>
      <c r="W26" s="54"/>
      <c r="X26" s="67" t="s">
        <v>246</v>
      </c>
      <c r="Y26" s="67"/>
      <c r="Z26" s="67"/>
      <c r="AA26" s="67"/>
      <c r="AB26" s="67"/>
      <c r="AC26" s="67"/>
      <c r="AD26" s="67"/>
      <c r="AE26" s="67"/>
      <c r="AF26" s="64" t="str">
        <f>+X26</f>
        <v>หจก.ไอทีไฮเทค</v>
      </c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</row>
    <row r="27" spans="1:50" x14ac:dyDescent="0.5">
      <c r="A27" s="48"/>
      <c r="B27" s="48"/>
      <c r="C27" s="61" t="s">
        <v>52</v>
      </c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2"/>
      <c r="O27" s="62"/>
      <c r="P27" s="62"/>
      <c r="Q27" s="62"/>
      <c r="R27" s="62"/>
      <c r="S27" s="62"/>
      <c r="T27" s="48"/>
      <c r="U27" s="48"/>
      <c r="V27" s="48"/>
      <c r="W27" s="48"/>
      <c r="X27" s="20" t="s">
        <v>29</v>
      </c>
      <c r="Y27" s="20"/>
      <c r="Z27" s="20"/>
      <c r="AA27" s="63">
        <f>+N26</f>
        <v>0</v>
      </c>
      <c r="AB27" s="63"/>
      <c r="AC27" s="63"/>
      <c r="AD27" s="63"/>
      <c r="AE27" s="20" t="s">
        <v>30</v>
      </c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</row>
    <row r="28" spans="1:50" x14ac:dyDescent="0.5">
      <c r="A28" s="64">
        <v>12</v>
      </c>
      <c r="B28" s="64"/>
      <c r="C28" s="65" t="s">
        <v>247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6">
        <v>4630.96</v>
      </c>
      <c r="O28" s="66"/>
      <c r="P28" s="66"/>
      <c r="Q28" s="66"/>
      <c r="R28" s="66"/>
      <c r="S28" s="66"/>
      <c r="T28" s="54" t="s">
        <v>34</v>
      </c>
      <c r="U28" s="54"/>
      <c r="V28" s="54"/>
      <c r="W28" s="54"/>
      <c r="X28" s="67" t="s">
        <v>248</v>
      </c>
      <c r="Y28" s="67"/>
      <c r="Z28" s="67"/>
      <c r="AA28" s="67"/>
      <c r="AB28" s="67"/>
      <c r="AC28" s="67"/>
      <c r="AD28" s="67"/>
      <c r="AE28" s="67"/>
      <c r="AF28" s="64" t="str">
        <f>+X28</f>
        <v>บ.มิตซูล้านนา</v>
      </c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</row>
    <row r="29" spans="1:50" x14ac:dyDescent="0.5">
      <c r="A29" s="48"/>
      <c r="B29" s="48"/>
      <c r="C29" s="81" t="s">
        <v>42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2"/>
      <c r="O29" s="62"/>
      <c r="P29" s="62"/>
      <c r="Q29" s="62"/>
      <c r="R29" s="62"/>
      <c r="S29" s="62"/>
      <c r="T29" s="48"/>
      <c r="U29" s="48"/>
      <c r="V29" s="48"/>
      <c r="W29" s="48"/>
      <c r="X29" s="20" t="s">
        <v>29</v>
      </c>
      <c r="Y29" s="20"/>
      <c r="Z29" s="20"/>
      <c r="AA29" s="63">
        <f>+N28</f>
        <v>4630.96</v>
      </c>
      <c r="AB29" s="63"/>
      <c r="AC29" s="63"/>
      <c r="AD29" s="63"/>
      <c r="AE29" s="20" t="s">
        <v>30</v>
      </c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</row>
    <row r="30" spans="1:50" x14ac:dyDescent="0.5">
      <c r="A30" s="54">
        <v>13</v>
      </c>
      <c r="B30" s="54"/>
      <c r="C30" s="101" t="s">
        <v>249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55">
        <v>4500</v>
      </c>
      <c r="O30" s="55"/>
      <c r="P30" s="55"/>
      <c r="Q30" s="55"/>
      <c r="R30" s="55"/>
      <c r="S30" s="55"/>
      <c r="T30" s="54" t="s">
        <v>34</v>
      </c>
      <c r="U30" s="54"/>
      <c r="V30" s="54"/>
      <c r="W30" s="54"/>
      <c r="X30" s="70" t="s">
        <v>250</v>
      </c>
      <c r="Y30" s="70"/>
      <c r="Z30" s="70"/>
      <c r="AA30" s="70"/>
      <c r="AB30" s="70"/>
      <c r="AC30" s="70"/>
      <c r="AD30" s="70"/>
      <c r="AE30" s="70"/>
      <c r="AF30" s="54" t="str">
        <f>+X30</f>
        <v>ร้าทีพี</v>
      </c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</row>
    <row r="31" spans="1:50" x14ac:dyDescent="0.5">
      <c r="A31" s="48"/>
      <c r="B31" s="48"/>
      <c r="C31" s="61" t="s">
        <v>42</v>
      </c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2"/>
      <c r="O31" s="62"/>
      <c r="P31" s="62"/>
      <c r="Q31" s="62"/>
      <c r="R31" s="62"/>
      <c r="S31" s="62"/>
      <c r="T31" s="48"/>
      <c r="U31" s="48"/>
      <c r="V31" s="48"/>
      <c r="W31" s="48"/>
      <c r="X31" s="20" t="s">
        <v>29</v>
      </c>
      <c r="Y31" s="20"/>
      <c r="Z31" s="20"/>
      <c r="AA31" s="63">
        <f>+N30</f>
        <v>4500</v>
      </c>
      <c r="AB31" s="63"/>
      <c r="AC31" s="63"/>
      <c r="AD31" s="63"/>
      <c r="AE31" s="20" t="s">
        <v>30</v>
      </c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</row>
    <row r="32" spans="1:50" x14ac:dyDescent="0.5">
      <c r="A32" s="64">
        <v>14</v>
      </c>
      <c r="B32" s="64"/>
      <c r="C32" s="65" t="s">
        <v>251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6">
        <v>9600</v>
      </c>
      <c r="O32" s="66"/>
      <c r="P32" s="66"/>
      <c r="Q32" s="66"/>
      <c r="R32" s="66"/>
      <c r="S32" s="66"/>
      <c r="T32" s="54" t="s">
        <v>34</v>
      </c>
      <c r="U32" s="54"/>
      <c r="V32" s="54"/>
      <c r="W32" s="54"/>
      <c r="X32" s="67" t="s">
        <v>252</v>
      </c>
      <c r="Y32" s="67"/>
      <c r="Z32" s="67"/>
      <c r="AA32" s="67"/>
      <c r="AB32" s="67"/>
      <c r="AC32" s="67"/>
      <c r="AD32" s="67"/>
      <c r="AE32" s="67"/>
      <c r="AF32" s="64" t="str">
        <f>+X32</f>
        <v xml:space="preserve">นายธวัช  </v>
      </c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</row>
    <row r="33" spans="1:50" x14ac:dyDescent="0.5">
      <c r="A33" s="48"/>
      <c r="B33" s="48"/>
      <c r="C33" s="61" t="s">
        <v>52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2"/>
      <c r="O33" s="62"/>
      <c r="P33" s="62"/>
      <c r="Q33" s="62"/>
      <c r="R33" s="62"/>
      <c r="S33" s="62"/>
      <c r="T33" s="48"/>
      <c r="U33" s="48"/>
      <c r="V33" s="48"/>
      <c r="W33" s="48"/>
      <c r="X33" s="20" t="s">
        <v>29</v>
      </c>
      <c r="Y33" s="20"/>
      <c r="Z33" s="20"/>
      <c r="AA33" s="63">
        <f>+N32</f>
        <v>9600</v>
      </c>
      <c r="AB33" s="63"/>
      <c r="AC33" s="63"/>
      <c r="AD33" s="63"/>
      <c r="AE33" s="20" t="s">
        <v>30</v>
      </c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</row>
    <row r="34" spans="1:50" x14ac:dyDescent="0.5">
      <c r="A34" s="64">
        <v>15</v>
      </c>
      <c r="B34" s="64"/>
      <c r="C34" s="65" t="s">
        <v>253</v>
      </c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6">
        <v>240</v>
      </c>
      <c r="O34" s="66"/>
      <c r="P34" s="66"/>
      <c r="Q34" s="66"/>
      <c r="R34" s="66"/>
      <c r="S34" s="66"/>
      <c r="T34" s="54" t="s">
        <v>34</v>
      </c>
      <c r="U34" s="54"/>
      <c r="V34" s="54"/>
      <c r="W34" s="54"/>
      <c r="X34" s="67" t="s">
        <v>215</v>
      </c>
      <c r="Y34" s="67"/>
      <c r="Z34" s="67"/>
      <c r="AA34" s="67"/>
      <c r="AB34" s="67"/>
      <c r="AC34" s="67"/>
      <c r="AD34" s="67"/>
      <c r="AE34" s="67"/>
      <c r="AF34" s="64" t="str">
        <f>+X34</f>
        <v>ร้านทีพี</v>
      </c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</row>
    <row r="35" spans="1:50" x14ac:dyDescent="0.5">
      <c r="A35" s="48"/>
      <c r="B35" s="48"/>
      <c r="C35" s="81" t="s">
        <v>52</v>
      </c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2"/>
      <c r="O35" s="62"/>
      <c r="P35" s="62"/>
      <c r="Q35" s="62"/>
      <c r="R35" s="62"/>
      <c r="S35" s="62"/>
      <c r="T35" s="48"/>
      <c r="U35" s="48"/>
      <c r="V35" s="48"/>
      <c r="W35" s="48"/>
      <c r="X35" s="20" t="s">
        <v>29</v>
      </c>
      <c r="Y35" s="20"/>
      <c r="Z35" s="20"/>
      <c r="AA35" s="63">
        <f>+N34</f>
        <v>240</v>
      </c>
      <c r="AB35" s="63"/>
      <c r="AC35" s="63"/>
      <c r="AD35" s="63"/>
      <c r="AE35" s="20" t="s">
        <v>30</v>
      </c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</row>
    <row r="36" spans="1:50" x14ac:dyDescent="0.5">
      <c r="A36" s="54">
        <v>16</v>
      </c>
      <c r="B36" s="54"/>
      <c r="C36" s="101" t="s">
        <v>254</v>
      </c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55">
        <v>900</v>
      </c>
      <c r="O36" s="55"/>
      <c r="P36" s="55"/>
      <c r="Q36" s="55"/>
      <c r="R36" s="55"/>
      <c r="S36" s="55"/>
      <c r="T36" s="54" t="s">
        <v>34</v>
      </c>
      <c r="U36" s="54"/>
      <c r="V36" s="54"/>
      <c r="W36" s="54"/>
      <c r="X36" s="70" t="s">
        <v>215</v>
      </c>
      <c r="Y36" s="70"/>
      <c r="Z36" s="70"/>
      <c r="AA36" s="70"/>
      <c r="AB36" s="70"/>
      <c r="AC36" s="70"/>
      <c r="AD36" s="70"/>
      <c r="AE36" s="70"/>
      <c r="AF36" s="54" t="str">
        <f>+X36</f>
        <v>ร้านทีพี</v>
      </c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</row>
    <row r="37" spans="1:50" x14ac:dyDescent="0.5">
      <c r="A37" s="48"/>
      <c r="B37" s="48"/>
      <c r="C37" s="61" t="s">
        <v>79</v>
      </c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2"/>
      <c r="O37" s="62"/>
      <c r="P37" s="62"/>
      <c r="Q37" s="62"/>
      <c r="R37" s="62"/>
      <c r="S37" s="62"/>
      <c r="T37" s="48"/>
      <c r="U37" s="48"/>
      <c r="V37" s="48"/>
      <c r="W37" s="48"/>
      <c r="X37" s="20" t="s">
        <v>29</v>
      </c>
      <c r="Y37" s="20"/>
      <c r="Z37" s="20"/>
      <c r="AA37" s="63">
        <f>+N36</f>
        <v>900</v>
      </c>
      <c r="AB37" s="63"/>
      <c r="AC37" s="63"/>
      <c r="AD37" s="63"/>
      <c r="AE37" s="20" t="s">
        <v>30</v>
      </c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</row>
    <row r="38" spans="1:50" x14ac:dyDescent="0.5">
      <c r="A38" s="42"/>
      <c r="B38" s="4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3"/>
      <c r="O38" s="23"/>
      <c r="P38" s="23"/>
      <c r="Q38" s="23"/>
      <c r="R38" s="23"/>
      <c r="S38" s="23"/>
      <c r="T38" s="42"/>
      <c r="U38" s="42"/>
      <c r="V38" s="42"/>
      <c r="W38" s="42"/>
      <c r="X38" s="24"/>
      <c r="Y38" s="24"/>
      <c r="Z38" s="24"/>
      <c r="AA38" s="25"/>
      <c r="AB38" s="25"/>
      <c r="AC38" s="25"/>
      <c r="AD38" s="25"/>
      <c r="AE38" s="24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</row>
    <row r="39" spans="1:50" x14ac:dyDescent="0.5">
      <c r="A39" s="42"/>
      <c r="B39" s="4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3"/>
      <c r="O39" s="23"/>
      <c r="P39" s="23"/>
      <c r="Q39" s="23"/>
      <c r="R39" s="23"/>
      <c r="S39" s="23"/>
      <c r="T39" s="42"/>
      <c r="U39" s="42"/>
      <c r="V39" s="42"/>
      <c r="W39" s="42"/>
      <c r="X39" s="24"/>
      <c r="Y39" s="24"/>
      <c r="Z39" s="24"/>
      <c r="AA39" s="25"/>
      <c r="AB39" s="25"/>
      <c r="AC39" s="25"/>
      <c r="AD39" s="25"/>
      <c r="AE39" s="24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</row>
    <row r="40" spans="1:50" x14ac:dyDescent="0.5">
      <c r="A40" s="42"/>
      <c r="B40" s="4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3"/>
      <c r="O40" s="23"/>
      <c r="P40" s="23"/>
      <c r="Q40" s="23"/>
      <c r="R40" s="23"/>
      <c r="S40" s="23"/>
      <c r="T40" s="42"/>
      <c r="U40" s="42"/>
      <c r="V40" s="42"/>
      <c r="W40" s="42"/>
      <c r="X40" s="24"/>
      <c r="Y40" s="24"/>
      <c r="Z40" s="24"/>
      <c r="AA40" s="25"/>
      <c r="AB40" s="25"/>
      <c r="AC40" s="25"/>
      <c r="AD40" s="25"/>
      <c r="AE40" s="24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</row>
    <row r="41" spans="1:50" x14ac:dyDescent="0.5">
      <c r="A41" s="42"/>
      <c r="B41" s="4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/>
      <c r="O41" s="23"/>
      <c r="P41" s="23"/>
      <c r="Q41" s="23"/>
      <c r="R41" s="23"/>
      <c r="S41" s="23"/>
      <c r="T41" s="42"/>
      <c r="U41" s="42"/>
      <c r="V41" s="42"/>
      <c r="W41" s="42"/>
      <c r="X41" s="24"/>
      <c r="Y41" s="24"/>
      <c r="Z41" s="24"/>
      <c r="AA41" s="25"/>
      <c r="AB41" s="25"/>
      <c r="AC41" s="25"/>
      <c r="AD41" s="25"/>
      <c r="AE41" s="24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</row>
    <row r="42" spans="1:50" x14ac:dyDescent="0.5">
      <c r="A42" s="42"/>
      <c r="B42" s="4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3"/>
      <c r="O42" s="23"/>
      <c r="P42" s="23"/>
      <c r="Q42" s="23"/>
      <c r="R42" s="23"/>
      <c r="S42" s="23"/>
      <c r="T42" s="42"/>
      <c r="U42" s="42"/>
      <c r="V42" s="42"/>
      <c r="W42" s="42"/>
      <c r="X42" s="24"/>
      <c r="Y42" s="24"/>
      <c r="Z42" s="24"/>
      <c r="AA42" s="25"/>
      <c r="AB42" s="25"/>
      <c r="AC42" s="25"/>
      <c r="AD42" s="25"/>
      <c r="AE42" s="24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</row>
    <row r="43" spans="1:50" x14ac:dyDescent="0.5">
      <c r="A43" s="54">
        <v>17</v>
      </c>
      <c r="B43" s="54"/>
      <c r="C43" s="69" t="s">
        <v>255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55">
        <v>6900</v>
      </c>
      <c r="O43" s="55"/>
      <c r="P43" s="55"/>
      <c r="Q43" s="55"/>
      <c r="R43" s="55"/>
      <c r="S43" s="55"/>
      <c r="T43" s="54" t="s">
        <v>34</v>
      </c>
      <c r="U43" s="54"/>
      <c r="V43" s="54"/>
      <c r="W43" s="54"/>
      <c r="X43" s="70" t="s">
        <v>66</v>
      </c>
      <c r="Y43" s="70"/>
      <c r="Z43" s="70"/>
      <c r="AA43" s="70"/>
      <c r="AB43" s="70"/>
      <c r="AC43" s="70"/>
      <c r="AD43" s="70"/>
      <c r="AE43" s="70"/>
      <c r="AF43" s="54" t="str">
        <f>+X43</f>
        <v>นายโสพัฒน์  คำพลอย</v>
      </c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</row>
    <row r="44" spans="1:50" x14ac:dyDescent="0.5">
      <c r="A44" s="48"/>
      <c r="B44" s="48"/>
      <c r="C44" s="61" t="s">
        <v>79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2"/>
      <c r="O44" s="62"/>
      <c r="P44" s="62"/>
      <c r="Q44" s="62"/>
      <c r="R44" s="62"/>
      <c r="S44" s="62"/>
      <c r="T44" s="48"/>
      <c r="U44" s="48"/>
      <c r="V44" s="48"/>
      <c r="W44" s="48"/>
      <c r="X44" s="20" t="s">
        <v>29</v>
      </c>
      <c r="Y44" s="20"/>
      <c r="Z44" s="20"/>
      <c r="AA44" s="63">
        <f>+N43</f>
        <v>6900</v>
      </c>
      <c r="AB44" s="63"/>
      <c r="AC44" s="63"/>
      <c r="AD44" s="63"/>
      <c r="AE44" s="20" t="s">
        <v>30</v>
      </c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</row>
    <row r="45" spans="1:50" x14ac:dyDescent="0.5">
      <c r="A45" s="64">
        <v>18</v>
      </c>
      <c r="B45" s="64"/>
      <c r="C45" s="65" t="s">
        <v>256</v>
      </c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6">
        <v>600</v>
      </c>
      <c r="O45" s="66"/>
      <c r="P45" s="66"/>
      <c r="Q45" s="66"/>
      <c r="R45" s="66"/>
      <c r="S45" s="66"/>
      <c r="T45" s="54" t="s">
        <v>34</v>
      </c>
      <c r="U45" s="54"/>
      <c r="V45" s="54"/>
      <c r="W45" s="54"/>
      <c r="X45" s="67" t="s">
        <v>215</v>
      </c>
      <c r="Y45" s="67"/>
      <c r="Z45" s="67"/>
      <c r="AA45" s="67"/>
      <c r="AB45" s="67"/>
      <c r="AC45" s="67"/>
      <c r="AD45" s="67"/>
      <c r="AE45" s="67"/>
      <c r="AF45" s="64" t="str">
        <f>+X45</f>
        <v>ร้านทีพี</v>
      </c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</row>
    <row r="46" spans="1:50" x14ac:dyDescent="0.5">
      <c r="A46" s="48"/>
      <c r="B46" s="48"/>
      <c r="C46" s="81" t="s">
        <v>42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2"/>
      <c r="O46" s="62"/>
      <c r="P46" s="62"/>
      <c r="Q46" s="62"/>
      <c r="R46" s="62"/>
      <c r="S46" s="62"/>
      <c r="T46" s="48"/>
      <c r="U46" s="48"/>
      <c r="V46" s="48"/>
      <c r="W46" s="48"/>
      <c r="X46" s="20" t="s">
        <v>29</v>
      </c>
      <c r="Y46" s="20"/>
      <c r="Z46" s="20"/>
      <c r="AA46" s="63">
        <f>+N45</f>
        <v>600</v>
      </c>
      <c r="AB46" s="63"/>
      <c r="AC46" s="63"/>
      <c r="AD46" s="63"/>
      <c r="AE46" s="20" t="s">
        <v>30</v>
      </c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</row>
    <row r="48" spans="1:50" x14ac:dyDescent="0.5">
      <c r="S48" s="1" t="s">
        <v>31</v>
      </c>
      <c r="AE48" s="1" t="s">
        <v>32</v>
      </c>
    </row>
    <row r="49" spans="1:50" x14ac:dyDescent="0.5">
      <c r="A49" s="89" t="s">
        <v>39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</row>
    <row r="50" spans="1:50" x14ac:dyDescent="0.5">
      <c r="A50" s="89" t="s">
        <v>40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</row>
  </sheetData>
  <mergeCells count="302">
    <mergeCell ref="A45:B45"/>
    <mergeCell ref="C45:M45"/>
    <mergeCell ref="N45:S45"/>
    <mergeCell ref="T45:W45"/>
    <mergeCell ref="X45:AE45"/>
    <mergeCell ref="AF45:AM45"/>
    <mergeCell ref="AN45:AS45"/>
    <mergeCell ref="AT45:AX45"/>
    <mergeCell ref="A46:B46"/>
    <mergeCell ref="C46:M46"/>
    <mergeCell ref="N46:S46"/>
    <mergeCell ref="T46:W46"/>
    <mergeCell ref="AA46:AD46"/>
    <mergeCell ref="AF46:AM46"/>
    <mergeCell ref="AN46:AS46"/>
    <mergeCell ref="AT46:AX46"/>
    <mergeCell ref="A43:B43"/>
    <mergeCell ref="C43:M43"/>
    <mergeCell ref="N43:S43"/>
    <mergeCell ref="T43:W43"/>
    <mergeCell ref="X43:AE43"/>
    <mergeCell ref="AF43:AM43"/>
    <mergeCell ref="AN43:AS43"/>
    <mergeCell ref="AT43:AX43"/>
    <mergeCell ref="A44:B44"/>
    <mergeCell ref="C44:M44"/>
    <mergeCell ref="N44:S44"/>
    <mergeCell ref="T44:W44"/>
    <mergeCell ref="AA44:AD44"/>
    <mergeCell ref="AF44:AM44"/>
    <mergeCell ref="AN44:AS44"/>
    <mergeCell ref="AT44:AX44"/>
    <mergeCell ref="A36:B36"/>
    <mergeCell ref="C36:M36"/>
    <mergeCell ref="N36:S36"/>
    <mergeCell ref="T36:W36"/>
    <mergeCell ref="X36:AE36"/>
    <mergeCell ref="AF36:AM36"/>
    <mergeCell ref="AN36:AS36"/>
    <mergeCell ref="AT36:AX36"/>
    <mergeCell ref="A37:B37"/>
    <mergeCell ref="C37:M37"/>
    <mergeCell ref="N37:S37"/>
    <mergeCell ref="T37:W37"/>
    <mergeCell ref="AA37:AD37"/>
    <mergeCell ref="AF37:AM37"/>
    <mergeCell ref="AN37:AS37"/>
    <mergeCell ref="AT37:AX37"/>
    <mergeCell ref="A34:B34"/>
    <mergeCell ref="C34:M34"/>
    <mergeCell ref="N34:S34"/>
    <mergeCell ref="T34:W34"/>
    <mergeCell ref="X34:AE34"/>
    <mergeCell ref="AF34:AM34"/>
    <mergeCell ref="AN34:AS34"/>
    <mergeCell ref="AT34:AX34"/>
    <mergeCell ref="A35:B35"/>
    <mergeCell ref="C35:M35"/>
    <mergeCell ref="N35:S35"/>
    <mergeCell ref="T35:W35"/>
    <mergeCell ref="AA35:AD35"/>
    <mergeCell ref="AF35:AM35"/>
    <mergeCell ref="AN35:AS35"/>
    <mergeCell ref="AT35:AX35"/>
    <mergeCell ref="A32:B32"/>
    <mergeCell ref="C32:M32"/>
    <mergeCell ref="N32:S32"/>
    <mergeCell ref="T32:W32"/>
    <mergeCell ref="X32:AE32"/>
    <mergeCell ref="AF32:AM32"/>
    <mergeCell ref="AN32:AS32"/>
    <mergeCell ref="AT32:AX32"/>
    <mergeCell ref="A33:B33"/>
    <mergeCell ref="C33:M33"/>
    <mergeCell ref="N33:S33"/>
    <mergeCell ref="T33:W33"/>
    <mergeCell ref="AA33:AD33"/>
    <mergeCell ref="AF33:AM33"/>
    <mergeCell ref="AN33:AS33"/>
    <mergeCell ref="AT33:AX33"/>
    <mergeCell ref="A30:B30"/>
    <mergeCell ref="C30:M30"/>
    <mergeCell ref="N30:S30"/>
    <mergeCell ref="T30:W30"/>
    <mergeCell ref="X30:AE30"/>
    <mergeCell ref="AF30:AM30"/>
    <mergeCell ref="AN30:AS30"/>
    <mergeCell ref="AT30:AX30"/>
    <mergeCell ref="A31:B31"/>
    <mergeCell ref="C31:M31"/>
    <mergeCell ref="N31:S31"/>
    <mergeCell ref="T31:W31"/>
    <mergeCell ref="AA31:AD31"/>
    <mergeCell ref="AF31:AM31"/>
    <mergeCell ref="AN31:AS31"/>
    <mergeCell ref="AT31:AX31"/>
    <mergeCell ref="A50:AX50"/>
    <mergeCell ref="A49:AX49"/>
    <mergeCell ref="A1:AX1"/>
    <mergeCell ref="A2:AX2"/>
    <mergeCell ref="A3:B4"/>
    <mergeCell ref="C3:M4"/>
    <mergeCell ref="N3:S3"/>
    <mergeCell ref="T3:W4"/>
    <mergeCell ref="X3:AE4"/>
    <mergeCell ref="AF3:AM4"/>
    <mergeCell ref="AN3:AS4"/>
    <mergeCell ref="AT3:AX3"/>
    <mergeCell ref="N4:S4"/>
    <mergeCell ref="AT4:AX4"/>
    <mergeCell ref="A5:B5"/>
    <mergeCell ref="C5:M5"/>
    <mergeCell ref="N5:S5"/>
    <mergeCell ref="T5:W5"/>
    <mergeCell ref="X5:AE5"/>
    <mergeCell ref="AF5:AM5"/>
    <mergeCell ref="AN5:AS5"/>
    <mergeCell ref="AT5:AX5"/>
    <mergeCell ref="AN6:AS6"/>
    <mergeCell ref="AT6:AX6"/>
    <mergeCell ref="A7:B7"/>
    <mergeCell ref="C7:M7"/>
    <mergeCell ref="N7:S7"/>
    <mergeCell ref="T7:W7"/>
    <mergeCell ref="X7:AE7"/>
    <mergeCell ref="AF7:AM7"/>
    <mergeCell ref="AN7:AS7"/>
    <mergeCell ref="AT7:AX7"/>
    <mergeCell ref="A6:B6"/>
    <mergeCell ref="C6:M6"/>
    <mergeCell ref="N6:S6"/>
    <mergeCell ref="T6:W6"/>
    <mergeCell ref="AA6:AD6"/>
    <mergeCell ref="AF6:AM6"/>
    <mergeCell ref="AN8:AS8"/>
    <mergeCell ref="AT8:AX8"/>
    <mergeCell ref="A9:B9"/>
    <mergeCell ref="C9:M9"/>
    <mergeCell ref="N9:S9"/>
    <mergeCell ref="T9:W9"/>
    <mergeCell ref="X9:AE9"/>
    <mergeCell ref="AF9:AM9"/>
    <mergeCell ref="AN9:AS9"/>
    <mergeCell ref="AT9:AX9"/>
    <mergeCell ref="A8:B8"/>
    <mergeCell ref="C8:M8"/>
    <mergeCell ref="N8:S8"/>
    <mergeCell ref="T8:W8"/>
    <mergeCell ref="AA8:AD8"/>
    <mergeCell ref="AF8:AM8"/>
    <mergeCell ref="AN10:AS10"/>
    <mergeCell ref="AT10:AX10"/>
    <mergeCell ref="A11:B11"/>
    <mergeCell ref="C11:M11"/>
    <mergeCell ref="N11:S11"/>
    <mergeCell ref="T11:W11"/>
    <mergeCell ref="X11:AE11"/>
    <mergeCell ref="AF11:AM11"/>
    <mergeCell ref="AN11:AS11"/>
    <mergeCell ref="AT11:AX11"/>
    <mergeCell ref="A10:B10"/>
    <mergeCell ref="C10:M10"/>
    <mergeCell ref="N10:S10"/>
    <mergeCell ref="T10:W10"/>
    <mergeCell ref="AA10:AD10"/>
    <mergeCell ref="AF10:AM10"/>
    <mergeCell ref="AN12:AS12"/>
    <mergeCell ref="AT12:AX12"/>
    <mergeCell ref="A13:B13"/>
    <mergeCell ref="C13:M13"/>
    <mergeCell ref="N13:S13"/>
    <mergeCell ref="T13:W13"/>
    <mergeCell ref="X13:AE13"/>
    <mergeCell ref="AF13:AM13"/>
    <mergeCell ref="AN13:AS13"/>
    <mergeCell ref="AT13:AX13"/>
    <mergeCell ref="A12:B12"/>
    <mergeCell ref="C12:M12"/>
    <mergeCell ref="N12:S12"/>
    <mergeCell ref="T12:W12"/>
    <mergeCell ref="AA12:AD12"/>
    <mergeCell ref="AF12:AM12"/>
    <mergeCell ref="AN14:AS14"/>
    <mergeCell ref="AT14:AX14"/>
    <mergeCell ref="A15:B15"/>
    <mergeCell ref="C15:M15"/>
    <mergeCell ref="N15:S15"/>
    <mergeCell ref="T15:W15"/>
    <mergeCell ref="X15:AE15"/>
    <mergeCell ref="AF15:AM15"/>
    <mergeCell ref="AN15:AS15"/>
    <mergeCell ref="AT15:AX15"/>
    <mergeCell ref="A14:B14"/>
    <mergeCell ref="C14:M14"/>
    <mergeCell ref="N14:S14"/>
    <mergeCell ref="T14:W14"/>
    <mergeCell ref="AA14:AD14"/>
    <mergeCell ref="AF14:AM14"/>
    <mergeCell ref="AN16:AS16"/>
    <mergeCell ref="AT16:AX16"/>
    <mergeCell ref="A17:B17"/>
    <mergeCell ref="C17:M17"/>
    <mergeCell ref="N17:S17"/>
    <mergeCell ref="T17:W17"/>
    <mergeCell ref="X17:AE17"/>
    <mergeCell ref="AF17:AM17"/>
    <mergeCell ref="AN17:AS17"/>
    <mergeCell ref="AT17:AX17"/>
    <mergeCell ref="A16:B16"/>
    <mergeCell ref="C16:M16"/>
    <mergeCell ref="N16:S16"/>
    <mergeCell ref="T16:W16"/>
    <mergeCell ref="AA16:AD16"/>
    <mergeCell ref="AF16:AM16"/>
    <mergeCell ref="AN18:AS18"/>
    <mergeCell ref="AT18:AX18"/>
    <mergeCell ref="A19:B19"/>
    <mergeCell ref="C19:M19"/>
    <mergeCell ref="N19:S19"/>
    <mergeCell ref="T19:W19"/>
    <mergeCell ref="X19:AE19"/>
    <mergeCell ref="AF19:AM19"/>
    <mergeCell ref="AN19:AS19"/>
    <mergeCell ref="AT19:AX19"/>
    <mergeCell ref="A18:B18"/>
    <mergeCell ref="C18:M18"/>
    <mergeCell ref="N18:S18"/>
    <mergeCell ref="T18:W18"/>
    <mergeCell ref="AA18:AD18"/>
    <mergeCell ref="AF18:AM18"/>
    <mergeCell ref="AN20:AS20"/>
    <mergeCell ref="AT20:AX20"/>
    <mergeCell ref="A21:B21"/>
    <mergeCell ref="C21:M21"/>
    <mergeCell ref="N21:S21"/>
    <mergeCell ref="T21:W21"/>
    <mergeCell ref="X21:AE21"/>
    <mergeCell ref="AF21:AM21"/>
    <mergeCell ref="AN21:AS21"/>
    <mergeCell ref="AT21:AX21"/>
    <mergeCell ref="A20:B20"/>
    <mergeCell ref="C20:M20"/>
    <mergeCell ref="N20:S20"/>
    <mergeCell ref="T20:W20"/>
    <mergeCell ref="AA20:AD20"/>
    <mergeCell ref="AF20:AM20"/>
    <mergeCell ref="AN22:AS22"/>
    <mergeCell ref="AT22:AX22"/>
    <mergeCell ref="A24:B24"/>
    <mergeCell ref="C24:M24"/>
    <mergeCell ref="N24:S24"/>
    <mergeCell ref="T24:W24"/>
    <mergeCell ref="X24:AE24"/>
    <mergeCell ref="AF24:AM24"/>
    <mergeCell ref="AN24:AS24"/>
    <mergeCell ref="AT24:AX24"/>
    <mergeCell ref="A22:B22"/>
    <mergeCell ref="C22:M22"/>
    <mergeCell ref="N22:S22"/>
    <mergeCell ref="T22:W22"/>
    <mergeCell ref="AA22:AD22"/>
    <mergeCell ref="AF22:AM22"/>
    <mergeCell ref="AN25:AS25"/>
    <mergeCell ref="AT25:AX25"/>
    <mergeCell ref="A26:B26"/>
    <mergeCell ref="C26:M26"/>
    <mergeCell ref="N26:S26"/>
    <mergeCell ref="T26:W26"/>
    <mergeCell ref="X26:AE26"/>
    <mergeCell ref="AF26:AM26"/>
    <mergeCell ref="AN26:AS26"/>
    <mergeCell ref="AT26:AX26"/>
    <mergeCell ref="A25:B25"/>
    <mergeCell ref="C25:M25"/>
    <mergeCell ref="N25:S25"/>
    <mergeCell ref="T25:W25"/>
    <mergeCell ref="AA25:AD25"/>
    <mergeCell ref="AF25:AM25"/>
    <mergeCell ref="AN29:AS29"/>
    <mergeCell ref="AT29:AX29"/>
    <mergeCell ref="A29:B29"/>
    <mergeCell ref="C29:M29"/>
    <mergeCell ref="N29:S29"/>
    <mergeCell ref="T29:W29"/>
    <mergeCell ref="AA29:AD29"/>
    <mergeCell ref="AF29:AM29"/>
    <mergeCell ref="AN27:AS27"/>
    <mergeCell ref="AT27:AX27"/>
    <mergeCell ref="A28:B28"/>
    <mergeCell ref="C28:M28"/>
    <mergeCell ref="N28:S28"/>
    <mergeCell ref="T28:W28"/>
    <mergeCell ref="X28:AE28"/>
    <mergeCell ref="AF28:AM28"/>
    <mergeCell ref="AN28:AS28"/>
    <mergeCell ref="AT28:AX28"/>
    <mergeCell ref="A27:B27"/>
    <mergeCell ref="C27:M27"/>
    <mergeCell ref="N27:S27"/>
    <mergeCell ref="T27:W27"/>
    <mergeCell ref="AA27:AD27"/>
    <mergeCell ref="AF27:AM27"/>
  </mergeCells>
  <pageMargins left="0.31496062992125984" right="0.15748031496062992" top="0.27559055118110237" bottom="0.27559055118110237" header="0.15748031496062992" footer="0.19685039370078741"/>
  <pageSetup paperSize="9" orientation="landscape" horizontalDpi="0" verticalDpi="0" r:id="rId1"/>
  <headerFooter>
    <oddHeader>&amp;C&amp;P&amp;R&amp;"AngsanaUPC,ธรรมดา"&amp;14(สขร.1)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2"/>
  <sheetViews>
    <sheetView topLeftCell="A37" workbookViewId="0">
      <selection activeCell="AN44" sqref="AN44:AS44"/>
    </sheetView>
  </sheetViews>
  <sheetFormatPr defaultColWidth="2.875" defaultRowHeight="23.25" x14ac:dyDescent="0.5"/>
  <cols>
    <col min="1" max="2" width="2.25" style="1" customWidth="1"/>
    <col min="3" max="12" width="2.875" style="1"/>
    <col min="13" max="13" width="2" style="1" customWidth="1"/>
    <col min="14" max="18" width="2.75" style="1" customWidth="1"/>
    <col min="19" max="19" width="0.125" style="1" customWidth="1"/>
    <col min="20" max="22" width="2.75" style="1" customWidth="1"/>
    <col min="23" max="23" width="1" style="1" customWidth="1"/>
    <col min="24" max="26" width="2.875" style="1"/>
    <col min="27" max="30" width="3.25" style="1" customWidth="1"/>
    <col min="31" max="31" width="4.75" style="1" customWidth="1"/>
    <col min="32" max="38" width="2.875" style="1"/>
    <col min="39" max="39" width="1" style="1" customWidth="1"/>
    <col min="40" max="44" width="2.875" style="1"/>
    <col min="45" max="45" width="1" style="1" hidden="1" customWidth="1"/>
    <col min="46" max="50" width="2.75" style="1" customWidth="1"/>
    <col min="51" max="16384" width="2.875" style="1"/>
  </cols>
  <sheetData>
    <row r="1" spans="1:50" s="18" customFormat="1" ht="26.25" x14ac:dyDescent="0.55000000000000004">
      <c r="A1" s="82" t="s">
        <v>257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</row>
    <row r="2" spans="1:50" s="18" customFormat="1" ht="26.25" x14ac:dyDescent="0.55000000000000004">
      <c r="A2" s="82" t="s">
        <v>17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</row>
    <row r="3" spans="1:50" s="19" customFormat="1" x14ac:dyDescent="0.5">
      <c r="A3" s="83" t="s">
        <v>33</v>
      </c>
      <c r="B3" s="83"/>
      <c r="C3" s="83" t="s">
        <v>18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4" t="s">
        <v>19</v>
      </c>
      <c r="O3" s="84"/>
      <c r="P3" s="84"/>
      <c r="Q3" s="84"/>
      <c r="R3" s="84"/>
      <c r="S3" s="84"/>
      <c r="T3" s="83" t="s">
        <v>20</v>
      </c>
      <c r="U3" s="83"/>
      <c r="V3" s="83"/>
      <c r="W3" s="83"/>
      <c r="X3" s="83" t="s">
        <v>21</v>
      </c>
      <c r="Y3" s="83"/>
      <c r="Z3" s="83"/>
      <c r="AA3" s="83"/>
      <c r="AB3" s="83"/>
      <c r="AC3" s="83"/>
      <c r="AD3" s="83"/>
      <c r="AE3" s="83"/>
      <c r="AF3" s="83" t="s">
        <v>22</v>
      </c>
      <c r="AG3" s="83"/>
      <c r="AH3" s="83"/>
      <c r="AI3" s="83"/>
      <c r="AJ3" s="83"/>
      <c r="AK3" s="83"/>
      <c r="AL3" s="83"/>
      <c r="AM3" s="83"/>
      <c r="AN3" s="86" t="s">
        <v>23</v>
      </c>
      <c r="AO3" s="86"/>
      <c r="AP3" s="86"/>
      <c r="AQ3" s="86"/>
      <c r="AR3" s="86"/>
      <c r="AS3" s="86"/>
      <c r="AT3" s="84" t="s">
        <v>24</v>
      </c>
      <c r="AU3" s="84"/>
      <c r="AV3" s="84"/>
      <c r="AW3" s="84"/>
      <c r="AX3" s="84"/>
    </row>
    <row r="4" spans="1:50" s="19" customFormat="1" x14ac:dyDescent="0.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5" t="s">
        <v>26</v>
      </c>
      <c r="O4" s="85"/>
      <c r="P4" s="85"/>
      <c r="Q4" s="85"/>
      <c r="R4" s="85"/>
      <c r="S4" s="85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6"/>
      <c r="AO4" s="86"/>
      <c r="AP4" s="86"/>
      <c r="AQ4" s="86"/>
      <c r="AR4" s="86"/>
      <c r="AS4" s="86"/>
      <c r="AT4" s="85" t="s">
        <v>25</v>
      </c>
      <c r="AU4" s="85"/>
      <c r="AV4" s="85"/>
      <c r="AW4" s="85"/>
      <c r="AX4" s="85"/>
    </row>
    <row r="5" spans="1:50" x14ac:dyDescent="0.5">
      <c r="A5" s="54">
        <v>1</v>
      </c>
      <c r="B5" s="54"/>
      <c r="C5" s="69" t="s">
        <v>258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55">
        <v>19600</v>
      </c>
      <c r="O5" s="55"/>
      <c r="P5" s="55"/>
      <c r="Q5" s="55"/>
      <c r="R5" s="55"/>
      <c r="S5" s="55"/>
      <c r="T5" s="54" t="s">
        <v>27</v>
      </c>
      <c r="U5" s="54"/>
      <c r="V5" s="54"/>
      <c r="W5" s="54"/>
      <c r="X5" s="70" t="s">
        <v>242</v>
      </c>
      <c r="Y5" s="70"/>
      <c r="Z5" s="70"/>
      <c r="AA5" s="70"/>
      <c r="AB5" s="70"/>
      <c r="AC5" s="70"/>
      <c r="AD5" s="70"/>
      <c r="AE5" s="70"/>
      <c r="AF5" s="54" t="str">
        <f>+X5</f>
        <v>บ.ภูฟ้า</v>
      </c>
      <c r="AG5" s="54"/>
      <c r="AH5" s="54"/>
      <c r="AI5" s="54"/>
      <c r="AJ5" s="54"/>
      <c r="AK5" s="54"/>
      <c r="AL5" s="54"/>
      <c r="AM5" s="54"/>
      <c r="AN5" s="54" t="s">
        <v>28</v>
      </c>
      <c r="AO5" s="54"/>
      <c r="AP5" s="54"/>
      <c r="AQ5" s="54"/>
      <c r="AR5" s="54"/>
      <c r="AS5" s="54"/>
      <c r="AT5" s="54" t="s">
        <v>28</v>
      </c>
      <c r="AU5" s="54"/>
      <c r="AV5" s="54"/>
      <c r="AW5" s="54"/>
      <c r="AX5" s="54"/>
    </row>
    <row r="6" spans="1:50" x14ac:dyDescent="0.5">
      <c r="A6" s="48"/>
      <c r="B6" s="48"/>
      <c r="C6" s="61" t="s">
        <v>42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2"/>
      <c r="O6" s="62"/>
      <c r="P6" s="62"/>
      <c r="Q6" s="62"/>
      <c r="R6" s="62"/>
      <c r="S6" s="62"/>
      <c r="T6" s="48"/>
      <c r="U6" s="48"/>
      <c r="V6" s="48"/>
      <c r="W6" s="48"/>
      <c r="X6" s="20" t="s">
        <v>29</v>
      </c>
      <c r="Y6" s="20"/>
      <c r="Z6" s="20"/>
      <c r="AA6" s="63">
        <v>19600</v>
      </c>
      <c r="AB6" s="63"/>
      <c r="AC6" s="63"/>
      <c r="AD6" s="63"/>
      <c r="AE6" s="20" t="s">
        <v>30</v>
      </c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</row>
    <row r="7" spans="1:50" x14ac:dyDescent="0.5">
      <c r="A7" s="64">
        <v>2</v>
      </c>
      <c r="B7" s="64"/>
      <c r="C7" s="65" t="s">
        <v>259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6">
        <v>989</v>
      </c>
      <c r="O7" s="66"/>
      <c r="P7" s="66"/>
      <c r="Q7" s="66"/>
      <c r="R7" s="66"/>
      <c r="S7" s="66"/>
      <c r="T7" s="54" t="s">
        <v>27</v>
      </c>
      <c r="U7" s="54"/>
      <c r="V7" s="54"/>
      <c r="W7" s="54"/>
      <c r="X7" s="67" t="s">
        <v>260</v>
      </c>
      <c r="Y7" s="67"/>
      <c r="Z7" s="67"/>
      <c r="AA7" s="67"/>
      <c r="AB7" s="67"/>
      <c r="AC7" s="67"/>
      <c r="AD7" s="67"/>
      <c r="AE7" s="67"/>
      <c r="AF7" s="64" t="str">
        <f>+X7</f>
        <v>ดต.ประสงค์  กันธิยะ</v>
      </c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</row>
    <row r="8" spans="1:50" x14ac:dyDescent="0.5">
      <c r="A8" s="48"/>
      <c r="B8" s="48"/>
      <c r="C8" s="61" t="s">
        <v>79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2"/>
      <c r="O8" s="62"/>
      <c r="P8" s="62"/>
      <c r="Q8" s="62"/>
      <c r="R8" s="62"/>
      <c r="S8" s="62"/>
      <c r="T8" s="48"/>
      <c r="U8" s="48"/>
      <c r="V8" s="48"/>
      <c r="W8" s="48"/>
      <c r="X8" s="20" t="s">
        <v>29</v>
      </c>
      <c r="Y8" s="20"/>
      <c r="Z8" s="20"/>
      <c r="AA8" s="63">
        <f>+N7</f>
        <v>989</v>
      </c>
      <c r="AB8" s="63"/>
      <c r="AC8" s="63"/>
      <c r="AD8" s="63"/>
      <c r="AE8" s="20" t="s">
        <v>30</v>
      </c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</row>
    <row r="9" spans="1:50" x14ac:dyDescent="0.5">
      <c r="A9" s="64">
        <v>3</v>
      </c>
      <c r="B9" s="64"/>
      <c r="C9" s="65" t="s">
        <v>261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6">
        <v>1540</v>
      </c>
      <c r="O9" s="66"/>
      <c r="P9" s="66"/>
      <c r="Q9" s="66"/>
      <c r="R9" s="66"/>
      <c r="S9" s="66"/>
      <c r="T9" s="54" t="s">
        <v>27</v>
      </c>
      <c r="U9" s="54"/>
      <c r="V9" s="54"/>
      <c r="W9" s="54"/>
      <c r="X9" s="67" t="s">
        <v>262</v>
      </c>
      <c r="Y9" s="67"/>
      <c r="Z9" s="67"/>
      <c r="AA9" s="67"/>
      <c r="AB9" s="67"/>
      <c r="AC9" s="67"/>
      <c r="AD9" s="67"/>
      <c r="AE9" s="67"/>
      <c r="AF9" s="64" t="str">
        <f>+X9</f>
        <v>นายศรีนวล  บุญศรี</v>
      </c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</row>
    <row r="10" spans="1:50" x14ac:dyDescent="0.5">
      <c r="A10" s="48"/>
      <c r="B10" s="48"/>
      <c r="C10" s="61" t="s">
        <v>79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2"/>
      <c r="O10" s="62"/>
      <c r="P10" s="62"/>
      <c r="Q10" s="62"/>
      <c r="R10" s="62"/>
      <c r="S10" s="62"/>
      <c r="T10" s="48"/>
      <c r="U10" s="48"/>
      <c r="V10" s="48"/>
      <c r="W10" s="48"/>
      <c r="X10" s="20" t="s">
        <v>29</v>
      </c>
      <c r="Y10" s="20"/>
      <c r="Z10" s="20"/>
      <c r="AA10" s="63">
        <f>+N9</f>
        <v>1540</v>
      </c>
      <c r="AB10" s="63"/>
      <c r="AC10" s="63"/>
      <c r="AD10" s="63"/>
      <c r="AE10" s="20" t="s">
        <v>30</v>
      </c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</row>
    <row r="11" spans="1:50" x14ac:dyDescent="0.5">
      <c r="A11" s="64">
        <v>4</v>
      </c>
      <c r="B11" s="64"/>
      <c r="C11" s="65" t="s">
        <v>263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6">
        <v>850</v>
      </c>
      <c r="O11" s="66"/>
      <c r="P11" s="66"/>
      <c r="Q11" s="66"/>
      <c r="R11" s="66"/>
      <c r="S11" s="66"/>
      <c r="T11" s="54" t="s">
        <v>27</v>
      </c>
      <c r="U11" s="54"/>
      <c r="V11" s="54"/>
      <c r="W11" s="54"/>
      <c r="X11" s="67" t="s">
        <v>242</v>
      </c>
      <c r="Y11" s="67"/>
      <c r="Z11" s="67"/>
      <c r="AA11" s="67"/>
      <c r="AB11" s="67"/>
      <c r="AC11" s="67"/>
      <c r="AD11" s="67"/>
      <c r="AE11" s="67"/>
      <c r="AF11" s="64" t="str">
        <f>+X11</f>
        <v>บ.ภูฟ้า</v>
      </c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</row>
    <row r="12" spans="1:50" x14ac:dyDescent="0.5">
      <c r="A12" s="48"/>
      <c r="B12" s="48"/>
      <c r="C12" s="61" t="s">
        <v>42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2"/>
      <c r="O12" s="62"/>
      <c r="P12" s="62"/>
      <c r="Q12" s="62"/>
      <c r="R12" s="62"/>
      <c r="S12" s="62"/>
      <c r="T12" s="48"/>
      <c r="U12" s="48"/>
      <c r="V12" s="48"/>
      <c r="W12" s="48"/>
      <c r="X12" s="20" t="s">
        <v>29</v>
      </c>
      <c r="Y12" s="20"/>
      <c r="Z12" s="20"/>
      <c r="AA12" s="63">
        <f>+N11</f>
        <v>850</v>
      </c>
      <c r="AB12" s="63"/>
      <c r="AC12" s="63"/>
      <c r="AD12" s="63"/>
      <c r="AE12" s="20" t="s">
        <v>30</v>
      </c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</row>
    <row r="13" spans="1:50" x14ac:dyDescent="0.5">
      <c r="A13" s="64">
        <v>5</v>
      </c>
      <c r="B13" s="64"/>
      <c r="C13" s="65" t="s">
        <v>264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6">
        <v>950</v>
      </c>
      <c r="O13" s="66"/>
      <c r="P13" s="66"/>
      <c r="Q13" s="66"/>
      <c r="R13" s="66"/>
      <c r="S13" s="66"/>
      <c r="T13" s="54" t="s">
        <v>27</v>
      </c>
      <c r="U13" s="54"/>
      <c r="V13" s="54"/>
      <c r="W13" s="54"/>
      <c r="X13" s="67" t="s">
        <v>265</v>
      </c>
      <c r="Y13" s="67"/>
      <c r="Z13" s="67"/>
      <c r="AA13" s="67"/>
      <c r="AB13" s="67"/>
      <c r="AC13" s="67"/>
      <c r="AD13" s="67"/>
      <c r="AE13" s="67"/>
      <c r="AF13" s="64" t="str">
        <f>+X13</f>
        <v>นางบัวไหล  ไชยชมภู</v>
      </c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</row>
    <row r="14" spans="1:50" x14ac:dyDescent="0.5">
      <c r="A14" s="48"/>
      <c r="B14" s="48"/>
      <c r="C14" s="61" t="s">
        <v>79</v>
      </c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2"/>
      <c r="O14" s="62"/>
      <c r="P14" s="62"/>
      <c r="Q14" s="62"/>
      <c r="R14" s="62"/>
      <c r="S14" s="62"/>
      <c r="T14" s="48"/>
      <c r="U14" s="48"/>
      <c r="V14" s="48"/>
      <c r="W14" s="48"/>
      <c r="X14" s="20" t="s">
        <v>29</v>
      </c>
      <c r="Y14" s="20"/>
      <c r="Z14" s="20"/>
      <c r="AA14" s="63">
        <f>+N13</f>
        <v>950</v>
      </c>
      <c r="AB14" s="63"/>
      <c r="AC14" s="63"/>
      <c r="AD14" s="63"/>
      <c r="AE14" s="20" t="s">
        <v>30</v>
      </c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</row>
    <row r="15" spans="1:50" x14ac:dyDescent="0.5">
      <c r="A15" s="64">
        <v>6</v>
      </c>
      <c r="B15" s="64"/>
      <c r="C15" s="65" t="s">
        <v>266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6">
        <v>800</v>
      </c>
      <c r="O15" s="66"/>
      <c r="P15" s="66"/>
      <c r="Q15" s="66"/>
      <c r="R15" s="66"/>
      <c r="S15" s="66"/>
      <c r="T15" s="54" t="s">
        <v>27</v>
      </c>
      <c r="U15" s="54"/>
      <c r="V15" s="54"/>
      <c r="W15" s="54"/>
      <c r="X15" s="67" t="s">
        <v>265</v>
      </c>
      <c r="Y15" s="67"/>
      <c r="Z15" s="67"/>
      <c r="AA15" s="67"/>
      <c r="AB15" s="67"/>
      <c r="AC15" s="67"/>
      <c r="AD15" s="67"/>
      <c r="AE15" s="67"/>
      <c r="AF15" s="64" t="str">
        <f>+X15</f>
        <v>นางบัวไหล  ไชยชมภู</v>
      </c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</row>
    <row r="16" spans="1:50" x14ac:dyDescent="0.5">
      <c r="A16" s="48"/>
      <c r="B16" s="48"/>
      <c r="C16" s="61" t="s">
        <v>42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2"/>
      <c r="O16" s="62"/>
      <c r="P16" s="62"/>
      <c r="Q16" s="62"/>
      <c r="R16" s="62"/>
      <c r="S16" s="62"/>
      <c r="T16" s="48"/>
      <c r="U16" s="48"/>
      <c r="V16" s="48"/>
      <c r="W16" s="48"/>
      <c r="X16" s="20" t="s">
        <v>29</v>
      </c>
      <c r="Y16" s="20"/>
      <c r="Z16" s="20"/>
      <c r="AA16" s="63">
        <f>+N15</f>
        <v>800</v>
      </c>
      <c r="AB16" s="63"/>
      <c r="AC16" s="63"/>
      <c r="AD16" s="63"/>
      <c r="AE16" s="20" t="s">
        <v>30</v>
      </c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</row>
    <row r="17" spans="1:50" x14ac:dyDescent="0.5">
      <c r="A17" s="64">
        <v>7</v>
      </c>
      <c r="B17" s="64"/>
      <c r="C17" s="65" t="s">
        <v>267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6">
        <v>1400</v>
      </c>
      <c r="O17" s="66"/>
      <c r="P17" s="66"/>
      <c r="Q17" s="66"/>
      <c r="R17" s="66"/>
      <c r="S17" s="66"/>
      <c r="T17" s="54" t="s">
        <v>27</v>
      </c>
      <c r="U17" s="54"/>
      <c r="V17" s="54"/>
      <c r="W17" s="54"/>
      <c r="X17" s="67" t="s">
        <v>242</v>
      </c>
      <c r="Y17" s="67"/>
      <c r="Z17" s="67"/>
      <c r="AA17" s="67"/>
      <c r="AB17" s="67"/>
      <c r="AC17" s="67"/>
      <c r="AD17" s="67"/>
      <c r="AE17" s="67"/>
      <c r="AF17" s="64" t="str">
        <f>+X17</f>
        <v>บ.ภูฟ้า</v>
      </c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</row>
    <row r="18" spans="1:50" x14ac:dyDescent="0.5">
      <c r="A18" s="48"/>
      <c r="B18" s="48"/>
      <c r="C18" s="61" t="s">
        <v>52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48"/>
      <c r="U18" s="48"/>
      <c r="V18" s="48"/>
      <c r="W18" s="48"/>
      <c r="X18" s="20" t="s">
        <v>29</v>
      </c>
      <c r="Y18" s="20"/>
      <c r="Z18" s="20"/>
      <c r="AA18" s="63">
        <f>+N17</f>
        <v>1400</v>
      </c>
      <c r="AB18" s="63"/>
      <c r="AC18" s="63"/>
      <c r="AD18" s="63"/>
      <c r="AE18" s="20" t="s">
        <v>30</v>
      </c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</row>
    <row r="19" spans="1:50" x14ac:dyDescent="0.5">
      <c r="A19" s="54">
        <v>8</v>
      </c>
      <c r="B19" s="54"/>
      <c r="C19" s="65" t="s">
        <v>268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55">
        <v>2800</v>
      </c>
      <c r="O19" s="55"/>
      <c r="P19" s="55"/>
      <c r="Q19" s="55"/>
      <c r="R19" s="55"/>
      <c r="S19" s="55"/>
      <c r="T19" s="54" t="s">
        <v>27</v>
      </c>
      <c r="U19" s="54"/>
      <c r="V19" s="54"/>
      <c r="W19" s="54"/>
      <c r="X19" s="70" t="s">
        <v>242</v>
      </c>
      <c r="Y19" s="70"/>
      <c r="Z19" s="70"/>
      <c r="AA19" s="70"/>
      <c r="AB19" s="70"/>
      <c r="AC19" s="70"/>
      <c r="AD19" s="70"/>
      <c r="AE19" s="70"/>
      <c r="AF19" s="54" t="str">
        <f>+X19</f>
        <v>บ.ภูฟ้า</v>
      </c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</row>
    <row r="20" spans="1:50" x14ac:dyDescent="0.5">
      <c r="A20" s="48"/>
      <c r="B20" s="48"/>
      <c r="C20" s="61" t="s">
        <v>79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2"/>
      <c r="O20" s="62"/>
      <c r="P20" s="62"/>
      <c r="Q20" s="62"/>
      <c r="R20" s="62"/>
      <c r="S20" s="62"/>
      <c r="T20" s="48"/>
      <c r="U20" s="48"/>
      <c r="V20" s="48"/>
      <c r="W20" s="48"/>
      <c r="X20" s="20" t="s">
        <v>29</v>
      </c>
      <c r="Y20" s="20"/>
      <c r="Z20" s="20"/>
      <c r="AA20" s="63">
        <f>+N19</f>
        <v>2800</v>
      </c>
      <c r="AB20" s="63"/>
      <c r="AC20" s="63"/>
      <c r="AD20" s="63"/>
      <c r="AE20" s="20" t="s">
        <v>30</v>
      </c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</row>
    <row r="21" spans="1:50" x14ac:dyDescent="0.5">
      <c r="A21" s="64">
        <v>9</v>
      </c>
      <c r="B21" s="64"/>
      <c r="C21" s="65" t="s">
        <v>269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6">
        <v>1806</v>
      </c>
      <c r="O21" s="66"/>
      <c r="P21" s="66"/>
      <c r="Q21" s="66"/>
      <c r="R21" s="66"/>
      <c r="S21" s="66"/>
      <c r="T21" s="54" t="s">
        <v>27</v>
      </c>
      <c r="U21" s="54"/>
      <c r="V21" s="54"/>
      <c r="W21" s="54"/>
      <c r="X21" s="67" t="s">
        <v>49</v>
      </c>
      <c r="Y21" s="67"/>
      <c r="Z21" s="67"/>
      <c r="AA21" s="67"/>
      <c r="AB21" s="67"/>
      <c r="AC21" s="67"/>
      <c r="AD21" s="67"/>
      <c r="AE21" s="67"/>
      <c r="AF21" s="64" t="str">
        <f>+X21</f>
        <v>บ.วิทวัส</v>
      </c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</row>
    <row r="22" spans="1:50" x14ac:dyDescent="0.5">
      <c r="A22" s="48"/>
      <c r="B22" s="48"/>
      <c r="C22" s="61" t="s">
        <v>79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2"/>
      <c r="O22" s="62"/>
      <c r="P22" s="62"/>
      <c r="Q22" s="62"/>
      <c r="R22" s="62"/>
      <c r="S22" s="62"/>
      <c r="T22" s="48"/>
      <c r="U22" s="48"/>
      <c r="V22" s="48"/>
      <c r="W22" s="48"/>
      <c r="X22" s="20" t="s">
        <v>29</v>
      </c>
      <c r="Y22" s="20"/>
      <c r="Z22" s="20"/>
      <c r="AA22" s="63">
        <f>+N21</f>
        <v>1806</v>
      </c>
      <c r="AB22" s="63"/>
      <c r="AC22" s="63"/>
      <c r="AD22" s="63"/>
      <c r="AE22" s="20" t="s">
        <v>30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</row>
    <row r="23" spans="1:50" x14ac:dyDescent="0.5">
      <c r="A23" s="21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3"/>
      <c r="P23" s="23"/>
      <c r="Q23" s="23"/>
      <c r="R23" s="23"/>
      <c r="S23" s="23"/>
      <c r="T23" s="21"/>
      <c r="U23" s="21"/>
      <c r="V23" s="21"/>
      <c r="W23" s="21"/>
      <c r="X23" s="24"/>
      <c r="Y23" s="24"/>
      <c r="Z23" s="24"/>
      <c r="AA23" s="25"/>
      <c r="AB23" s="25"/>
      <c r="AC23" s="25"/>
      <c r="AD23" s="25"/>
      <c r="AE23" s="24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</row>
    <row r="24" spans="1:50" x14ac:dyDescent="0.5">
      <c r="A24" s="54">
        <v>10</v>
      </c>
      <c r="B24" s="54"/>
      <c r="C24" s="69" t="s">
        <v>270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55">
        <v>4690</v>
      </c>
      <c r="O24" s="55"/>
      <c r="P24" s="55"/>
      <c r="Q24" s="55"/>
      <c r="R24" s="55"/>
      <c r="S24" s="55"/>
      <c r="T24" s="54" t="s">
        <v>27</v>
      </c>
      <c r="U24" s="54"/>
      <c r="V24" s="54"/>
      <c r="W24" s="54"/>
      <c r="X24" s="70" t="s">
        <v>50</v>
      </c>
      <c r="Y24" s="70"/>
      <c r="Z24" s="70"/>
      <c r="AA24" s="70"/>
      <c r="AB24" s="70"/>
      <c r="AC24" s="70"/>
      <c r="AD24" s="70"/>
      <c r="AE24" s="70"/>
      <c r="AF24" s="54" t="str">
        <f>+X24</f>
        <v>น้ำดื่มสายรุ้ง</v>
      </c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</row>
    <row r="25" spans="1:50" x14ac:dyDescent="0.5">
      <c r="A25" s="48"/>
      <c r="B25" s="48"/>
      <c r="C25" s="61" t="s">
        <v>79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2"/>
      <c r="O25" s="62"/>
      <c r="P25" s="62"/>
      <c r="Q25" s="62"/>
      <c r="R25" s="62"/>
      <c r="S25" s="62"/>
      <c r="T25" s="48"/>
      <c r="U25" s="48"/>
      <c r="V25" s="48"/>
      <c r="W25" s="48"/>
      <c r="X25" s="20" t="s">
        <v>29</v>
      </c>
      <c r="Y25" s="20"/>
      <c r="Z25" s="20"/>
      <c r="AA25" s="63">
        <f>+N24</f>
        <v>4690</v>
      </c>
      <c r="AB25" s="63"/>
      <c r="AC25" s="63"/>
      <c r="AD25" s="63"/>
      <c r="AE25" s="20" t="s">
        <v>30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</row>
    <row r="26" spans="1:50" x14ac:dyDescent="0.5">
      <c r="A26" s="64">
        <v>11</v>
      </c>
      <c r="B26" s="64"/>
      <c r="C26" s="65" t="s">
        <v>271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6">
        <v>450</v>
      </c>
      <c r="O26" s="66"/>
      <c r="P26" s="66"/>
      <c r="Q26" s="66"/>
      <c r="R26" s="66"/>
      <c r="S26" s="66"/>
      <c r="T26" s="54" t="s">
        <v>34</v>
      </c>
      <c r="U26" s="54"/>
      <c r="V26" s="54"/>
      <c r="W26" s="54"/>
      <c r="X26" s="67" t="s">
        <v>89</v>
      </c>
      <c r="Y26" s="67"/>
      <c r="Z26" s="67"/>
      <c r="AA26" s="67"/>
      <c r="AB26" s="67"/>
      <c r="AC26" s="67"/>
      <c r="AD26" s="67"/>
      <c r="AE26" s="67"/>
      <c r="AF26" s="64" t="str">
        <f>+X26</f>
        <v>นายพงศ์อนันต์  สุวรรณจิตน์</v>
      </c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</row>
    <row r="27" spans="1:50" x14ac:dyDescent="0.5">
      <c r="A27" s="48"/>
      <c r="B27" s="48"/>
      <c r="C27" s="61" t="s">
        <v>42</v>
      </c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2"/>
      <c r="O27" s="62"/>
      <c r="P27" s="62"/>
      <c r="Q27" s="62"/>
      <c r="R27" s="62"/>
      <c r="S27" s="62"/>
      <c r="T27" s="48"/>
      <c r="U27" s="48"/>
      <c r="V27" s="48"/>
      <c r="W27" s="48"/>
      <c r="X27" s="20" t="s">
        <v>29</v>
      </c>
      <c r="Y27" s="20"/>
      <c r="Z27" s="20"/>
      <c r="AA27" s="63">
        <f>+N26</f>
        <v>450</v>
      </c>
      <c r="AB27" s="63"/>
      <c r="AC27" s="63"/>
      <c r="AD27" s="63"/>
      <c r="AE27" s="20" t="s">
        <v>30</v>
      </c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</row>
    <row r="28" spans="1:50" x14ac:dyDescent="0.5">
      <c r="A28" s="64">
        <v>12</v>
      </c>
      <c r="B28" s="64"/>
      <c r="C28" s="65" t="s">
        <v>272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6"/>
      <c r="O28" s="66"/>
      <c r="P28" s="66"/>
      <c r="Q28" s="66"/>
      <c r="R28" s="66"/>
      <c r="S28" s="66"/>
      <c r="T28" s="54" t="s">
        <v>34</v>
      </c>
      <c r="U28" s="54"/>
      <c r="V28" s="54"/>
      <c r="W28" s="54"/>
      <c r="X28" s="67" t="s">
        <v>273</v>
      </c>
      <c r="Y28" s="67"/>
      <c r="Z28" s="67"/>
      <c r="AA28" s="67"/>
      <c r="AB28" s="67"/>
      <c r="AC28" s="67"/>
      <c r="AD28" s="67"/>
      <c r="AE28" s="67"/>
      <c r="AF28" s="64" t="str">
        <f>+X28</f>
        <v>อู่โชคมอร์เตอร์</v>
      </c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</row>
    <row r="29" spans="1:50" x14ac:dyDescent="0.5">
      <c r="A29" s="48"/>
      <c r="B29" s="48"/>
      <c r="C29" s="81" t="s">
        <v>42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2"/>
      <c r="O29" s="62"/>
      <c r="P29" s="62"/>
      <c r="Q29" s="62"/>
      <c r="R29" s="62"/>
      <c r="S29" s="62"/>
      <c r="T29" s="48"/>
      <c r="U29" s="48"/>
      <c r="V29" s="48"/>
      <c r="W29" s="48"/>
      <c r="X29" s="20" t="s">
        <v>29</v>
      </c>
      <c r="Y29" s="20"/>
      <c r="Z29" s="20"/>
      <c r="AA29" s="63">
        <f>+N28</f>
        <v>0</v>
      </c>
      <c r="AB29" s="63"/>
      <c r="AC29" s="63"/>
      <c r="AD29" s="63"/>
      <c r="AE29" s="20" t="s">
        <v>30</v>
      </c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</row>
    <row r="30" spans="1:50" x14ac:dyDescent="0.5">
      <c r="A30" s="64">
        <v>13</v>
      </c>
      <c r="B30" s="64"/>
      <c r="C30" s="65" t="s">
        <v>98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6">
        <v>300</v>
      </c>
      <c r="O30" s="66"/>
      <c r="P30" s="66"/>
      <c r="Q30" s="66"/>
      <c r="R30" s="66"/>
      <c r="S30" s="66"/>
      <c r="T30" s="54" t="s">
        <v>34</v>
      </c>
      <c r="U30" s="54"/>
      <c r="V30" s="54"/>
      <c r="W30" s="54"/>
      <c r="X30" s="67" t="s">
        <v>274</v>
      </c>
      <c r="Y30" s="67"/>
      <c r="Z30" s="67"/>
      <c r="AA30" s="67"/>
      <c r="AB30" s="67"/>
      <c r="AC30" s="67"/>
      <c r="AD30" s="67"/>
      <c r="AE30" s="67"/>
      <c r="AF30" s="64" t="str">
        <f>+X30</f>
        <v>ร้านพีที</v>
      </c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</row>
    <row r="31" spans="1:50" x14ac:dyDescent="0.5">
      <c r="A31" s="48"/>
      <c r="B31" s="48"/>
      <c r="C31" s="61" t="s">
        <v>51</v>
      </c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2"/>
      <c r="O31" s="62"/>
      <c r="P31" s="62"/>
      <c r="Q31" s="62"/>
      <c r="R31" s="62"/>
      <c r="S31" s="62"/>
      <c r="T31" s="48"/>
      <c r="U31" s="48"/>
      <c r="V31" s="48"/>
      <c r="W31" s="48"/>
      <c r="X31" s="20" t="s">
        <v>29</v>
      </c>
      <c r="Y31" s="20"/>
      <c r="Z31" s="20"/>
      <c r="AA31" s="63">
        <f>+N30</f>
        <v>300</v>
      </c>
      <c r="AB31" s="63"/>
      <c r="AC31" s="63"/>
      <c r="AD31" s="63"/>
      <c r="AE31" s="20" t="s">
        <v>30</v>
      </c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</row>
    <row r="32" spans="1:50" x14ac:dyDescent="0.5">
      <c r="A32" s="64">
        <v>14</v>
      </c>
      <c r="B32" s="64"/>
      <c r="C32" s="65" t="s">
        <v>275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6">
        <v>350</v>
      </c>
      <c r="O32" s="66"/>
      <c r="P32" s="66"/>
      <c r="Q32" s="66"/>
      <c r="R32" s="66"/>
      <c r="S32" s="66"/>
      <c r="T32" s="54" t="s">
        <v>34</v>
      </c>
      <c r="U32" s="54"/>
      <c r="V32" s="54"/>
      <c r="W32" s="54"/>
      <c r="X32" s="67" t="s">
        <v>94</v>
      </c>
      <c r="Y32" s="67"/>
      <c r="Z32" s="67"/>
      <c r="AA32" s="67"/>
      <c r="AB32" s="67"/>
      <c r="AC32" s="67"/>
      <c r="AD32" s="67"/>
      <c r="AE32" s="67"/>
      <c r="AF32" s="64" t="str">
        <f>+X32</f>
        <v>นายธนเดช  ประมวล</v>
      </c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</row>
    <row r="33" spans="1:50" x14ac:dyDescent="0.5">
      <c r="A33" s="48"/>
      <c r="B33" s="48"/>
      <c r="C33" s="61" t="s">
        <v>48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2"/>
      <c r="O33" s="62"/>
      <c r="P33" s="62"/>
      <c r="Q33" s="62"/>
      <c r="R33" s="62"/>
      <c r="S33" s="62"/>
      <c r="T33" s="48"/>
      <c r="U33" s="48"/>
      <c r="V33" s="48"/>
      <c r="W33" s="48"/>
      <c r="X33" s="20" t="s">
        <v>29</v>
      </c>
      <c r="Y33" s="20"/>
      <c r="Z33" s="20"/>
      <c r="AA33" s="63">
        <f>+N32</f>
        <v>350</v>
      </c>
      <c r="AB33" s="63"/>
      <c r="AC33" s="63"/>
      <c r="AD33" s="63"/>
      <c r="AE33" s="20" t="s">
        <v>30</v>
      </c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</row>
    <row r="34" spans="1:50" x14ac:dyDescent="0.5">
      <c r="A34" s="64">
        <v>15</v>
      </c>
      <c r="B34" s="64"/>
      <c r="C34" s="65" t="s">
        <v>276</v>
      </c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6">
        <v>300</v>
      </c>
      <c r="O34" s="66"/>
      <c r="P34" s="66"/>
      <c r="Q34" s="66"/>
      <c r="R34" s="66"/>
      <c r="S34" s="66"/>
      <c r="T34" s="64" t="s">
        <v>34</v>
      </c>
      <c r="U34" s="64"/>
      <c r="V34" s="64"/>
      <c r="W34" s="64"/>
      <c r="X34" s="67" t="s">
        <v>215</v>
      </c>
      <c r="Y34" s="67"/>
      <c r="Z34" s="67"/>
      <c r="AA34" s="67"/>
      <c r="AB34" s="67"/>
      <c r="AC34" s="67"/>
      <c r="AD34" s="67"/>
      <c r="AE34" s="67"/>
      <c r="AF34" s="64" t="str">
        <f>+X34</f>
        <v>ร้านทีพี</v>
      </c>
      <c r="AG34" s="64"/>
      <c r="AH34" s="64"/>
      <c r="AI34" s="64"/>
      <c r="AJ34" s="64"/>
      <c r="AK34" s="64"/>
      <c r="AL34" s="64"/>
      <c r="AM34" s="64"/>
      <c r="AN34" s="68">
        <f>+N34-AA35</f>
        <v>0</v>
      </c>
      <c r="AO34" s="64"/>
      <c r="AP34" s="64"/>
      <c r="AQ34" s="64"/>
      <c r="AR34" s="64"/>
      <c r="AS34" s="64"/>
      <c r="AT34" s="64"/>
      <c r="AU34" s="64"/>
      <c r="AV34" s="64"/>
      <c r="AW34" s="64"/>
      <c r="AX34" s="64"/>
    </row>
    <row r="35" spans="1:50" x14ac:dyDescent="0.5">
      <c r="A35" s="48"/>
      <c r="B35" s="48"/>
      <c r="C35" s="61" t="s">
        <v>52</v>
      </c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2"/>
      <c r="O35" s="62"/>
      <c r="P35" s="62"/>
      <c r="Q35" s="62"/>
      <c r="R35" s="62"/>
      <c r="S35" s="62"/>
      <c r="T35" s="48"/>
      <c r="U35" s="48"/>
      <c r="V35" s="48"/>
      <c r="W35" s="48"/>
      <c r="X35" s="20" t="s">
        <v>29</v>
      </c>
      <c r="Y35" s="20"/>
      <c r="Z35" s="20"/>
      <c r="AA35" s="63">
        <f>+N34</f>
        <v>300</v>
      </c>
      <c r="AB35" s="63"/>
      <c r="AC35" s="63"/>
      <c r="AD35" s="63"/>
      <c r="AE35" s="20" t="s">
        <v>30</v>
      </c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</row>
    <row r="36" spans="1:50" x14ac:dyDescent="0.5">
      <c r="A36" s="64">
        <v>16</v>
      </c>
      <c r="B36" s="64"/>
      <c r="C36" s="65" t="s">
        <v>277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6">
        <v>2470</v>
      </c>
      <c r="O36" s="66"/>
      <c r="P36" s="66"/>
      <c r="Q36" s="66"/>
      <c r="R36" s="66"/>
      <c r="S36" s="66"/>
      <c r="T36" s="64" t="s">
        <v>34</v>
      </c>
      <c r="U36" s="64"/>
      <c r="V36" s="64"/>
      <c r="W36" s="64"/>
      <c r="X36" s="67" t="s">
        <v>278</v>
      </c>
      <c r="Y36" s="67"/>
      <c r="Z36" s="67"/>
      <c r="AA36" s="67"/>
      <c r="AB36" s="67"/>
      <c r="AC36" s="67"/>
      <c r="AD36" s="67"/>
      <c r="AE36" s="67"/>
      <c r="AF36" s="64" t="str">
        <f>+X36</f>
        <v>น.ส.วิไลวรรณ  มูลใจทราย</v>
      </c>
      <c r="AG36" s="64"/>
      <c r="AH36" s="64"/>
      <c r="AI36" s="64"/>
      <c r="AJ36" s="64"/>
      <c r="AK36" s="64"/>
      <c r="AL36" s="64"/>
      <c r="AM36" s="64"/>
      <c r="AN36" s="68">
        <f>+N36-AA37</f>
        <v>0</v>
      </c>
      <c r="AO36" s="64"/>
      <c r="AP36" s="64"/>
      <c r="AQ36" s="64"/>
      <c r="AR36" s="64"/>
      <c r="AS36" s="64"/>
      <c r="AT36" s="64"/>
      <c r="AU36" s="64"/>
      <c r="AV36" s="64"/>
      <c r="AW36" s="64"/>
      <c r="AX36" s="64"/>
    </row>
    <row r="37" spans="1:50" x14ac:dyDescent="0.5">
      <c r="A37" s="48"/>
      <c r="B37" s="48"/>
      <c r="C37" s="61" t="s">
        <v>52</v>
      </c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2"/>
      <c r="O37" s="62"/>
      <c r="P37" s="62"/>
      <c r="Q37" s="62"/>
      <c r="R37" s="62"/>
      <c r="S37" s="62"/>
      <c r="T37" s="48"/>
      <c r="U37" s="48"/>
      <c r="V37" s="48"/>
      <c r="W37" s="48"/>
      <c r="X37" s="20" t="s">
        <v>29</v>
      </c>
      <c r="Y37" s="20"/>
      <c r="Z37" s="20"/>
      <c r="AA37" s="63">
        <f>+N36</f>
        <v>2470</v>
      </c>
      <c r="AB37" s="63"/>
      <c r="AC37" s="63"/>
      <c r="AD37" s="63"/>
      <c r="AE37" s="20" t="s">
        <v>30</v>
      </c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</row>
    <row r="38" spans="1:50" x14ac:dyDescent="0.5">
      <c r="A38" s="64">
        <v>17</v>
      </c>
      <c r="B38" s="64"/>
      <c r="C38" s="65" t="s">
        <v>279</v>
      </c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6">
        <v>18000</v>
      </c>
      <c r="O38" s="66"/>
      <c r="P38" s="66"/>
      <c r="Q38" s="66"/>
      <c r="R38" s="66"/>
      <c r="S38" s="66"/>
      <c r="T38" s="64" t="s">
        <v>34</v>
      </c>
      <c r="U38" s="64"/>
      <c r="V38" s="64"/>
      <c r="W38" s="64"/>
      <c r="X38" s="67" t="s">
        <v>280</v>
      </c>
      <c r="Y38" s="67"/>
      <c r="Z38" s="67"/>
      <c r="AA38" s="67"/>
      <c r="AB38" s="67"/>
      <c r="AC38" s="67"/>
      <c r="AD38" s="67"/>
      <c r="AE38" s="67"/>
      <c r="AF38" s="64" t="str">
        <f>+X38</f>
        <v>นายวชิระ  รวมจิตร</v>
      </c>
      <c r="AG38" s="64"/>
      <c r="AH38" s="64"/>
      <c r="AI38" s="64"/>
      <c r="AJ38" s="64"/>
      <c r="AK38" s="64"/>
      <c r="AL38" s="64"/>
      <c r="AM38" s="64"/>
      <c r="AN38" s="68">
        <f>+N38-AA39</f>
        <v>0</v>
      </c>
      <c r="AO38" s="64"/>
      <c r="AP38" s="64"/>
      <c r="AQ38" s="64"/>
      <c r="AR38" s="64"/>
      <c r="AS38" s="64"/>
      <c r="AT38" s="64"/>
      <c r="AU38" s="64"/>
      <c r="AV38" s="64"/>
      <c r="AW38" s="64"/>
      <c r="AX38" s="64"/>
    </row>
    <row r="39" spans="1:50" x14ac:dyDescent="0.5">
      <c r="A39" s="48"/>
      <c r="B39" s="48"/>
      <c r="C39" s="61" t="s">
        <v>52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2"/>
      <c r="O39" s="62"/>
      <c r="P39" s="62"/>
      <c r="Q39" s="62"/>
      <c r="R39" s="62"/>
      <c r="S39" s="62"/>
      <c r="T39" s="48"/>
      <c r="U39" s="48"/>
      <c r="V39" s="48"/>
      <c r="W39" s="48"/>
      <c r="X39" s="20" t="s">
        <v>29</v>
      </c>
      <c r="Y39" s="20"/>
      <c r="Z39" s="20"/>
      <c r="AA39" s="63">
        <f>+N38</f>
        <v>18000</v>
      </c>
      <c r="AB39" s="63"/>
      <c r="AC39" s="63"/>
      <c r="AD39" s="63"/>
      <c r="AE39" s="20" t="s">
        <v>30</v>
      </c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</row>
    <row r="40" spans="1:50" x14ac:dyDescent="0.5">
      <c r="A40" s="64">
        <v>18</v>
      </c>
      <c r="B40" s="64"/>
      <c r="C40" s="65" t="s">
        <v>281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6">
        <v>6900</v>
      </c>
      <c r="O40" s="66"/>
      <c r="P40" s="66"/>
      <c r="Q40" s="66"/>
      <c r="R40" s="66"/>
      <c r="S40" s="66"/>
      <c r="T40" s="64" t="s">
        <v>34</v>
      </c>
      <c r="U40" s="64"/>
      <c r="V40" s="64"/>
      <c r="W40" s="64"/>
      <c r="X40" s="67" t="s">
        <v>66</v>
      </c>
      <c r="Y40" s="67"/>
      <c r="Z40" s="67"/>
      <c r="AA40" s="67"/>
      <c r="AB40" s="67"/>
      <c r="AC40" s="67"/>
      <c r="AD40" s="67"/>
      <c r="AE40" s="67"/>
      <c r="AF40" s="64" t="str">
        <f>+X40</f>
        <v>นายโสพัฒน์  คำพลอย</v>
      </c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</row>
    <row r="41" spans="1:50" x14ac:dyDescent="0.5">
      <c r="A41" s="48"/>
      <c r="B41" s="48"/>
      <c r="C41" s="61" t="s">
        <v>79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2"/>
      <c r="O41" s="62"/>
      <c r="P41" s="62"/>
      <c r="Q41" s="62"/>
      <c r="R41" s="62"/>
      <c r="S41" s="62"/>
      <c r="T41" s="48"/>
      <c r="U41" s="48"/>
      <c r="V41" s="48"/>
      <c r="W41" s="48"/>
      <c r="X41" s="20" t="s">
        <v>29</v>
      </c>
      <c r="Y41" s="20"/>
      <c r="Z41" s="20"/>
      <c r="AA41" s="63">
        <f>+N40</f>
        <v>6900</v>
      </c>
      <c r="AB41" s="63"/>
      <c r="AC41" s="63"/>
      <c r="AD41" s="63"/>
      <c r="AE41" s="20" t="s">
        <v>30</v>
      </c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</row>
    <row r="42" spans="1:50" x14ac:dyDescent="0.5">
      <c r="A42" s="38"/>
      <c r="B42" s="38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3"/>
      <c r="O42" s="23"/>
      <c r="P42" s="23"/>
      <c r="Q42" s="23"/>
      <c r="R42" s="23"/>
      <c r="S42" s="23"/>
      <c r="T42" s="38"/>
      <c r="U42" s="38"/>
      <c r="V42" s="38"/>
      <c r="W42" s="38"/>
      <c r="X42" s="24"/>
      <c r="Y42" s="24"/>
      <c r="Z42" s="24"/>
      <c r="AA42" s="25"/>
      <c r="AB42" s="25"/>
      <c r="AC42" s="25"/>
      <c r="AD42" s="25"/>
      <c r="AE42" s="24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</row>
    <row r="43" spans="1:50" x14ac:dyDescent="0.5">
      <c r="A43" s="54">
        <v>19</v>
      </c>
      <c r="B43" s="54"/>
      <c r="C43" s="69" t="s">
        <v>282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55">
        <v>540</v>
      </c>
      <c r="O43" s="55"/>
      <c r="P43" s="55"/>
      <c r="Q43" s="55"/>
      <c r="R43" s="55"/>
      <c r="S43" s="55"/>
      <c r="T43" s="54" t="s">
        <v>34</v>
      </c>
      <c r="U43" s="54"/>
      <c r="V43" s="54"/>
      <c r="W43" s="54"/>
      <c r="X43" s="70" t="s">
        <v>215</v>
      </c>
      <c r="Y43" s="70"/>
      <c r="Z43" s="70"/>
      <c r="AA43" s="70"/>
      <c r="AB43" s="70"/>
      <c r="AC43" s="70"/>
      <c r="AD43" s="70"/>
      <c r="AE43" s="70"/>
      <c r="AF43" s="54" t="str">
        <f>+X43</f>
        <v>ร้านทีพี</v>
      </c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</row>
    <row r="44" spans="1:50" x14ac:dyDescent="0.5">
      <c r="A44" s="48"/>
      <c r="B44" s="48"/>
      <c r="C44" s="61" t="s">
        <v>42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2"/>
      <c r="O44" s="62"/>
      <c r="P44" s="62"/>
      <c r="Q44" s="62"/>
      <c r="R44" s="62"/>
      <c r="S44" s="62"/>
      <c r="T44" s="48"/>
      <c r="U44" s="48"/>
      <c r="V44" s="48"/>
      <c r="W44" s="48"/>
      <c r="X44" s="20" t="s">
        <v>29</v>
      </c>
      <c r="Y44" s="20"/>
      <c r="Z44" s="20"/>
      <c r="AA44" s="63">
        <f>+N43</f>
        <v>540</v>
      </c>
      <c r="AB44" s="63"/>
      <c r="AC44" s="63"/>
      <c r="AD44" s="63"/>
      <c r="AE44" s="20" t="s">
        <v>30</v>
      </c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</row>
    <row r="45" spans="1:50" x14ac:dyDescent="0.5">
      <c r="A45" s="64">
        <v>20</v>
      </c>
      <c r="B45" s="64"/>
      <c r="C45" s="65" t="s">
        <v>283</v>
      </c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6">
        <v>315</v>
      </c>
      <c r="O45" s="66"/>
      <c r="P45" s="66"/>
      <c r="Q45" s="66"/>
      <c r="R45" s="66"/>
      <c r="S45" s="66"/>
      <c r="T45" s="64" t="s">
        <v>34</v>
      </c>
      <c r="U45" s="64"/>
      <c r="V45" s="64"/>
      <c r="W45" s="64"/>
      <c r="X45" s="67" t="s">
        <v>37</v>
      </c>
      <c r="Y45" s="67"/>
      <c r="Z45" s="67"/>
      <c r="AA45" s="67"/>
      <c r="AB45" s="67"/>
      <c r="AC45" s="67"/>
      <c r="AD45" s="67"/>
      <c r="AE45" s="67"/>
      <c r="AF45" s="64" t="str">
        <f>+X45</f>
        <v>หจก.KVC</v>
      </c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</row>
    <row r="46" spans="1:50" x14ac:dyDescent="0.5">
      <c r="A46" s="48"/>
      <c r="B46" s="48"/>
      <c r="C46" s="61" t="s">
        <v>42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2"/>
      <c r="O46" s="62"/>
      <c r="P46" s="62"/>
      <c r="Q46" s="62"/>
      <c r="R46" s="62"/>
      <c r="S46" s="62"/>
      <c r="T46" s="48"/>
      <c r="U46" s="48"/>
      <c r="V46" s="48"/>
      <c r="W46" s="48"/>
      <c r="X46" s="20" t="s">
        <v>29</v>
      </c>
      <c r="Y46" s="20"/>
      <c r="Z46" s="20"/>
      <c r="AA46" s="63">
        <f>+N45</f>
        <v>315</v>
      </c>
      <c r="AB46" s="63"/>
      <c r="AC46" s="63"/>
      <c r="AD46" s="63"/>
      <c r="AE46" s="20" t="s">
        <v>30</v>
      </c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</row>
    <row r="47" spans="1:50" x14ac:dyDescent="0.5">
      <c r="A47" s="1" t="s">
        <v>87</v>
      </c>
    </row>
    <row r="50" spans="1:50" x14ac:dyDescent="0.5">
      <c r="S50" s="1" t="s">
        <v>31</v>
      </c>
      <c r="AE50" s="1" t="s">
        <v>32</v>
      </c>
    </row>
    <row r="51" spans="1:50" x14ac:dyDescent="0.5">
      <c r="A51" s="89" t="s">
        <v>39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</row>
    <row r="52" spans="1:50" x14ac:dyDescent="0.5">
      <c r="A52" s="89" t="s">
        <v>40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</row>
  </sheetData>
  <mergeCells count="334">
    <mergeCell ref="A51:AX51"/>
    <mergeCell ref="A52:AX52"/>
    <mergeCell ref="AN44:AS44"/>
    <mergeCell ref="AT44:AX44"/>
    <mergeCell ref="A44:B44"/>
    <mergeCell ref="C44:M44"/>
    <mergeCell ref="N44:S44"/>
    <mergeCell ref="T44:W44"/>
    <mergeCell ref="AA44:AD44"/>
    <mergeCell ref="AF44:AM44"/>
    <mergeCell ref="A45:B45"/>
    <mergeCell ref="C45:M45"/>
    <mergeCell ref="N45:S45"/>
    <mergeCell ref="T45:W45"/>
    <mergeCell ref="X45:AE45"/>
    <mergeCell ref="AF45:AM45"/>
    <mergeCell ref="AN45:AS45"/>
    <mergeCell ref="AT45:AX45"/>
    <mergeCell ref="A46:B46"/>
    <mergeCell ref="C46:M46"/>
    <mergeCell ref="N46:S46"/>
    <mergeCell ref="T46:W46"/>
    <mergeCell ref="AA46:AD46"/>
    <mergeCell ref="AF46:AM46"/>
    <mergeCell ref="AN41:AS41"/>
    <mergeCell ref="AT41:AX41"/>
    <mergeCell ref="A43:B43"/>
    <mergeCell ref="C43:M43"/>
    <mergeCell ref="N43:S43"/>
    <mergeCell ref="T43:W43"/>
    <mergeCell ref="X43:AE43"/>
    <mergeCell ref="AF43:AM43"/>
    <mergeCell ref="AN43:AS43"/>
    <mergeCell ref="AT43:AX43"/>
    <mergeCell ref="A41:B41"/>
    <mergeCell ref="C41:M41"/>
    <mergeCell ref="N41:S41"/>
    <mergeCell ref="T41:W41"/>
    <mergeCell ref="AA41:AD41"/>
    <mergeCell ref="AF41:AM41"/>
    <mergeCell ref="AN39:AS39"/>
    <mergeCell ref="AT39:AX39"/>
    <mergeCell ref="A40:B40"/>
    <mergeCell ref="C40:M40"/>
    <mergeCell ref="N40:S40"/>
    <mergeCell ref="T40:W40"/>
    <mergeCell ref="X40:AE40"/>
    <mergeCell ref="AF40:AM40"/>
    <mergeCell ref="AN40:AS40"/>
    <mergeCell ref="AT40:AX40"/>
    <mergeCell ref="A39:B39"/>
    <mergeCell ref="C39:M39"/>
    <mergeCell ref="N39:S39"/>
    <mergeCell ref="T39:W39"/>
    <mergeCell ref="AA39:AD39"/>
    <mergeCell ref="AF39:AM39"/>
    <mergeCell ref="AN37:AS37"/>
    <mergeCell ref="AT37:AX37"/>
    <mergeCell ref="A38:B38"/>
    <mergeCell ref="C38:M38"/>
    <mergeCell ref="N38:S38"/>
    <mergeCell ref="T38:W38"/>
    <mergeCell ref="X38:AE38"/>
    <mergeCell ref="AF38:AM38"/>
    <mergeCell ref="AN38:AS38"/>
    <mergeCell ref="AT38:AX38"/>
    <mergeCell ref="A37:B37"/>
    <mergeCell ref="C37:M37"/>
    <mergeCell ref="N37:S37"/>
    <mergeCell ref="T37:W37"/>
    <mergeCell ref="AA37:AD37"/>
    <mergeCell ref="AF37:AM37"/>
    <mergeCell ref="AN35:AS35"/>
    <mergeCell ref="AT35:AX35"/>
    <mergeCell ref="A36:B36"/>
    <mergeCell ref="C36:M36"/>
    <mergeCell ref="N36:S36"/>
    <mergeCell ref="T36:W36"/>
    <mergeCell ref="X36:AE36"/>
    <mergeCell ref="AF36:AM36"/>
    <mergeCell ref="AN36:AS36"/>
    <mergeCell ref="AT36:AX36"/>
    <mergeCell ref="A35:B35"/>
    <mergeCell ref="C35:M35"/>
    <mergeCell ref="N35:S35"/>
    <mergeCell ref="T35:W35"/>
    <mergeCell ref="AA35:AD35"/>
    <mergeCell ref="AF35:AM35"/>
    <mergeCell ref="AN33:AS33"/>
    <mergeCell ref="AT33:AX33"/>
    <mergeCell ref="A34:B34"/>
    <mergeCell ref="C34:M34"/>
    <mergeCell ref="N34:S34"/>
    <mergeCell ref="T34:W34"/>
    <mergeCell ref="X34:AE34"/>
    <mergeCell ref="AF34:AM34"/>
    <mergeCell ref="AN34:AS34"/>
    <mergeCell ref="AT34:AX34"/>
    <mergeCell ref="A33:B33"/>
    <mergeCell ref="C33:M33"/>
    <mergeCell ref="N33:S33"/>
    <mergeCell ref="T33:W33"/>
    <mergeCell ref="AA33:AD33"/>
    <mergeCell ref="AF33:AM33"/>
    <mergeCell ref="AN31:AS31"/>
    <mergeCell ref="AT31:AX31"/>
    <mergeCell ref="A32:B32"/>
    <mergeCell ref="C32:M32"/>
    <mergeCell ref="N32:S32"/>
    <mergeCell ref="T32:W32"/>
    <mergeCell ref="X32:AE32"/>
    <mergeCell ref="AF32:AM32"/>
    <mergeCell ref="AN32:AS32"/>
    <mergeCell ref="AT32:AX32"/>
    <mergeCell ref="A31:B31"/>
    <mergeCell ref="C31:M31"/>
    <mergeCell ref="N31:S31"/>
    <mergeCell ref="T31:W31"/>
    <mergeCell ref="AA31:AD31"/>
    <mergeCell ref="AF31:AM31"/>
    <mergeCell ref="AN29:AS29"/>
    <mergeCell ref="AT29:AX29"/>
    <mergeCell ref="A30:B30"/>
    <mergeCell ref="C30:M30"/>
    <mergeCell ref="N30:S30"/>
    <mergeCell ref="T30:W30"/>
    <mergeCell ref="X30:AE30"/>
    <mergeCell ref="AF30:AM30"/>
    <mergeCell ref="AN30:AS30"/>
    <mergeCell ref="AT30:AX30"/>
    <mergeCell ref="A29:B29"/>
    <mergeCell ref="C29:M29"/>
    <mergeCell ref="N29:S29"/>
    <mergeCell ref="T29:W29"/>
    <mergeCell ref="AA29:AD29"/>
    <mergeCell ref="AF29:AM29"/>
    <mergeCell ref="AN27:AS27"/>
    <mergeCell ref="AT27:AX27"/>
    <mergeCell ref="A28:B28"/>
    <mergeCell ref="C28:M28"/>
    <mergeCell ref="N28:S28"/>
    <mergeCell ref="T28:W28"/>
    <mergeCell ref="X28:AE28"/>
    <mergeCell ref="AF28:AM28"/>
    <mergeCell ref="AN28:AS28"/>
    <mergeCell ref="AT28:AX28"/>
    <mergeCell ref="A27:B27"/>
    <mergeCell ref="C27:M27"/>
    <mergeCell ref="N27:S27"/>
    <mergeCell ref="T27:W27"/>
    <mergeCell ref="AA27:AD27"/>
    <mergeCell ref="AF27:AM27"/>
    <mergeCell ref="AN25:AS25"/>
    <mergeCell ref="AT25:AX25"/>
    <mergeCell ref="A26:B26"/>
    <mergeCell ref="C26:M26"/>
    <mergeCell ref="N26:S26"/>
    <mergeCell ref="T26:W26"/>
    <mergeCell ref="X26:AE26"/>
    <mergeCell ref="AF26:AM26"/>
    <mergeCell ref="AN26:AS26"/>
    <mergeCell ref="AT26:AX26"/>
    <mergeCell ref="A25:B25"/>
    <mergeCell ref="C25:M25"/>
    <mergeCell ref="N25:S25"/>
    <mergeCell ref="T25:W25"/>
    <mergeCell ref="AA25:AD25"/>
    <mergeCell ref="AF25:AM25"/>
    <mergeCell ref="AN22:AS22"/>
    <mergeCell ref="AT22:AX22"/>
    <mergeCell ref="A24:B24"/>
    <mergeCell ref="C24:M24"/>
    <mergeCell ref="N24:S24"/>
    <mergeCell ref="T24:W24"/>
    <mergeCell ref="X24:AE24"/>
    <mergeCell ref="AF24:AM24"/>
    <mergeCell ref="AN24:AS24"/>
    <mergeCell ref="AT24:AX24"/>
    <mergeCell ref="A22:B22"/>
    <mergeCell ref="C22:M22"/>
    <mergeCell ref="N22:S22"/>
    <mergeCell ref="T22:W22"/>
    <mergeCell ref="AA22:AD22"/>
    <mergeCell ref="AF22:AM22"/>
    <mergeCell ref="AN20:AS20"/>
    <mergeCell ref="AT20:AX20"/>
    <mergeCell ref="A21:B21"/>
    <mergeCell ref="C21:M21"/>
    <mergeCell ref="N21:S21"/>
    <mergeCell ref="T21:W21"/>
    <mergeCell ref="X21:AE21"/>
    <mergeCell ref="AF21:AM21"/>
    <mergeCell ref="AN21:AS21"/>
    <mergeCell ref="AT21:AX21"/>
    <mergeCell ref="A20:B20"/>
    <mergeCell ref="C20:M20"/>
    <mergeCell ref="N20:S20"/>
    <mergeCell ref="T20:W20"/>
    <mergeCell ref="AA20:AD20"/>
    <mergeCell ref="AF20:AM20"/>
    <mergeCell ref="AN18:AS18"/>
    <mergeCell ref="AT18:AX18"/>
    <mergeCell ref="A19:B19"/>
    <mergeCell ref="C19:M19"/>
    <mergeCell ref="N19:S19"/>
    <mergeCell ref="T19:W19"/>
    <mergeCell ref="X19:AE19"/>
    <mergeCell ref="AF19:AM19"/>
    <mergeCell ref="AN19:AS19"/>
    <mergeCell ref="AT19:AX19"/>
    <mergeCell ref="A18:B18"/>
    <mergeCell ref="C18:M18"/>
    <mergeCell ref="N18:S18"/>
    <mergeCell ref="T18:W18"/>
    <mergeCell ref="AA18:AD18"/>
    <mergeCell ref="AF18:AM18"/>
    <mergeCell ref="AN16:AS16"/>
    <mergeCell ref="AT16:AX16"/>
    <mergeCell ref="A17:B17"/>
    <mergeCell ref="C17:M17"/>
    <mergeCell ref="N17:S17"/>
    <mergeCell ref="T17:W17"/>
    <mergeCell ref="X17:AE17"/>
    <mergeCell ref="AF17:AM17"/>
    <mergeCell ref="AN17:AS17"/>
    <mergeCell ref="AT17:AX17"/>
    <mergeCell ref="A16:B16"/>
    <mergeCell ref="C16:M16"/>
    <mergeCell ref="N16:S16"/>
    <mergeCell ref="T16:W16"/>
    <mergeCell ref="AA16:AD16"/>
    <mergeCell ref="AF16:AM16"/>
    <mergeCell ref="AN14:AS14"/>
    <mergeCell ref="AT14:AX14"/>
    <mergeCell ref="A15:B15"/>
    <mergeCell ref="C15:M15"/>
    <mergeCell ref="N15:S15"/>
    <mergeCell ref="T15:W15"/>
    <mergeCell ref="X15:AE15"/>
    <mergeCell ref="AF15:AM15"/>
    <mergeCell ref="AN15:AS15"/>
    <mergeCell ref="AT15:AX15"/>
    <mergeCell ref="A14:B14"/>
    <mergeCell ref="C14:M14"/>
    <mergeCell ref="N14:S14"/>
    <mergeCell ref="T14:W14"/>
    <mergeCell ref="AA14:AD14"/>
    <mergeCell ref="AF14:AM14"/>
    <mergeCell ref="AN12:AS12"/>
    <mergeCell ref="AT12:AX12"/>
    <mergeCell ref="A13:B13"/>
    <mergeCell ref="C13:M13"/>
    <mergeCell ref="N13:S13"/>
    <mergeCell ref="T13:W13"/>
    <mergeCell ref="X13:AE13"/>
    <mergeCell ref="AF13:AM13"/>
    <mergeCell ref="AN13:AS13"/>
    <mergeCell ref="AT13:AX13"/>
    <mergeCell ref="A12:B12"/>
    <mergeCell ref="C12:M12"/>
    <mergeCell ref="N12:S12"/>
    <mergeCell ref="T12:W12"/>
    <mergeCell ref="AA12:AD12"/>
    <mergeCell ref="AF12:AM12"/>
    <mergeCell ref="AN10:AS10"/>
    <mergeCell ref="AT10:AX10"/>
    <mergeCell ref="A11:B11"/>
    <mergeCell ref="C11:M11"/>
    <mergeCell ref="N11:S11"/>
    <mergeCell ref="T11:W11"/>
    <mergeCell ref="X11:AE11"/>
    <mergeCell ref="AF11:AM11"/>
    <mergeCell ref="AN11:AS11"/>
    <mergeCell ref="AT11:AX11"/>
    <mergeCell ref="A10:B10"/>
    <mergeCell ref="C10:M10"/>
    <mergeCell ref="N10:S10"/>
    <mergeCell ref="T10:W10"/>
    <mergeCell ref="AA10:AD10"/>
    <mergeCell ref="AF10:AM10"/>
    <mergeCell ref="AN8:AS8"/>
    <mergeCell ref="AT8:AX8"/>
    <mergeCell ref="A9:B9"/>
    <mergeCell ref="C9:M9"/>
    <mergeCell ref="N9:S9"/>
    <mergeCell ref="T9:W9"/>
    <mergeCell ref="X9:AE9"/>
    <mergeCell ref="AF9:AM9"/>
    <mergeCell ref="AN9:AS9"/>
    <mergeCell ref="AT9:AX9"/>
    <mergeCell ref="A8:B8"/>
    <mergeCell ref="C8:M8"/>
    <mergeCell ref="N8:S8"/>
    <mergeCell ref="T8:W8"/>
    <mergeCell ref="AA8:AD8"/>
    <mergeCell ref="AF8:AM8"/>
    <mergeCell ref="A7:B7"/>
    <mergeCell ref="C7:M7"/>
    <mergeCell ref="N7:S7"/>
    <mergeCell ref="T7:W7"/>
    <mergeCell ref="X7:AE7"/>
    <mergeCell ref="AF7:AM7"/>
    <mergeCell ref="AN7:AS7"/>
    <mergeCell ref="AT7:AX7"/>
    <mergeCell ref="A6:B6"/>
    <mergeCell ref="C6:M6"/>
    <mergeCell ref="N6:S6"/>
    <mergeCell ref="T6:W6"/>
    <mergeCell ref="AA6:AD6"/>
    <mergeCell ref="AF6:AM6"/>
    <mergeCell ref="AN46:AS46"/>
    <mergeCell ref="AT46:AX46"/>
    <mergeCell ref="A1:AX1"/>
    <mergeCell ref="A2:AX2"/>
    <mergeCell ref="A3:B4"/>
    <mergeCell ref="C3:M4"/>
    <mergeCell ref="N3:S3"/>
    <mergeCell ref="T3:W4"/>
    <mergeCell ref="X3:AE4"/>
    <mergeCell ref="AF3:AM4"/>
    <mergeCell ref="AN3:AS4"/>
    <mergeCell ref="AT3:AX3"/>
    <mergeCell ref="N4:S4"/>
    <mergeCell ref="AT4:AX4"/>
    <mergeCell ref="A5:B5"/>
    <mergeCell ref="C5:M5"/>
    <mergeCell ref="N5:S5"/>
    <mergeCell ref="T5:W5"/>
    <mergeCell ref="X5:AE5"/>
    <mergeCell ref="AF5:AM5"/>
    <mergeCell ref="AN5:AS5"/>
    <mergeCell ref="AT5:AX5"/>
    <mergeCell ref="AN6:AS6"/>
    <mergeCell ref="AT6:AX6"/>
  </mergeCells>
  <pageMargins left="0.31496062992125984" right="0.15748031496062992" top="0.27559055118110237" bottom="0.27559055118110237" header="0.15748031496062992" footer="0.19685039370078741"/>
  <pageSetup paperSize="9" orientation="landscape" horizontalDpi="0" verticalDpi="0" r:id="rId1"/>
  <headerFooter>
    <oddHeader>&amp;C&amp;P&amp;R&amp;"AngsanaUPC,ธรรมดา"&amp;14(สขร.1)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3"/>
  <sheetViews>
    <sheetView topLeftCell="A25" workbookViewId="0">
      <selection activeCell="AH50" sqref="AH50"/>
    </sheetView>
  </sheetViews>
  <sheetFormatPr defaultColWidth="2.875" defaultRowHeight="23.25" x14ac:dyDescent="0.5"/>
  <cols>
    <col min="1" max="2" width="2.25" style="1" customWidth="1"/>
    <col min="3" max="12" width="2.875" style="1"/>
    <col min="13" max="13" width="1.75" style="1" customWidth="1"/>
    <col min="14" max="17" width="2.75" style="1" customWidth="1"/>
    <col min="18" max="18" width="1.625" style="1" customWidth="1"/>
    <col min="19" max="19" width="0.125" style="1" customWidth="1"/>
    <col min="20" max="23" width="2.75" style="1" customWidth="1"/>
    <col min="24" max="26" width="2.875" style="1"/>
    <col min="27" max="30" width="3.25" style="1" customWidth="1"/>
    <col min="31" max="31" width="4.75" style="1" customWidth="1"/>
    <col min="32" max="38" width="2.875" style="1"/>
    <col min="39" max="39" width="0.75" style="1" customWidth="1"/>
    <col min="40" max="43" width="2.875" style="1"/>
    <col min="44" max="44" width="2.5" style="1" customWidth="1"/>
    <col min="45" max="45" width="1" style="1" hidden="1" customWidth="1"/>
    <col min="46" max="50" width="2.75" style="1" customWidth="1"/>
    <col min="51" max="16384" width="2.875" style="1"/>
  </cols>
  <sheetData>
    <row r="1" spans="1:50" s="18" customFormat="1" ht="26.25" x14ac:dyDescent="0.55000000000000004">
      <c r="A1" s="103" t="s">
        <v>284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</row>
    <row r="2" spans="1:50" s="18" customFormat="1" ht="26.25" x14ac:dyDescent="0.55000000000000004">
      <c r="A2" s="82" t="s">
        <v>17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</row>
    <row r="3" spans="1:50" s="19" customFormat="1" x14ac:dyDescent="0.5">
      <c r="A3" s="83" t="s">
        <v>33</v>
      </c>
      <c r="B3" s="83"/>
      <c r="C3" s="83" t="s">
        <v>18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4" t="s">
        <v>19</v>
      </c>
      <c r="O3" s="84"/>
      <c r="P3" s="84"/>
      <c r="Q3" s="84"/>
      <c r="R3" s="84"/>
      <c r="S3" s="84"/>
      <c r="T3" s="83" t="s">
        <v>20</v>
      </c>
      <c r="U3" s="83"/>
      <c r="V3" s="83"/>
      <c r="W3" s="83"/>
      <c r="X3" s="83" t="s">
        <v>21</v>
      </c>
      <c r="Y3" s="83"/>
      <c r="Z3" s="83"/>
      <c r="AA3" s="83"/>
      <c r="AB3" s="83"/>
      <c r="AC3" s="83"/>
      <c r="AD3" s="83"/>
      <c r="AE3" s="83"/>
      <c r="AF3" s="83" t="s">
        <v>22</v>
      </c>
      <c r="AG3" s="83"/>
      <c r="AH3" s="83"/>
      <c r="AI3" s="83"/>
      <c r="AJ3" s="83"/>
      <c r="AK3" s="83"/>
      <c r="AL3" s="83"/>
      <c r="AM3" s="83"/>
      <c r="AN3" s="102" t="s">
        <v>23</v>
      </c>
      <c r="AO3" s="102"/>
      <c r="AP3" s="102"/>
      <c r="AQ3" s="102"/>
      <c r="AR3" s="102"/>
      <c r="AS3" s="102"/>
      <c r="AT3" s="84" t="s">
        <v>24</v>
      </c>
      <c r="AU3" s="84"/>
      <c r="AV3" s="84"/>
      <c r="AW3" s="84"/>
      <c r="AX3" s="84"/>
    </row>
    <row r="4" spans="1:50" s="19" customFormat="1" x14ac:dyDescent="0.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5" t="s">
        <v>26</v>
      </c>
      <c r="O4" s="85"/>
      <c r="P4" s="85"/>
      <c r="Q4" s="85"/>
      <c r="R4" s="85"/>
      <c r="S4" s="85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102"/>
      <c r="AO4" s="102"/>
      <c r="AP4" s="102"/>
      <c r="AQ4" s="102"/>
      <c r="AR4" s="102"/>
      <c r="AS4" s="102"/>
      <c r="AT4" s="85" t="s">
        <v>25</v>
      </c>
      <c r="AU4" s="85"/>
      <c r="AV4" s="85"/>
      <c r="AW4" s="85"/>
      <c r="AX4" s="85"/>
    </row>
    <row r="5" spans="1:50" x14ac:dyDescent="0.5">
      <c r="A5" s="54">
        <v>1</v>
      </c>
      <c r="B5" s="54"/>
      <c r="C5" s="69" t="s">
        <v>285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55"/>
      <c r="O5" s="55"/>
      <c r="P5" s="55"/>
      <c r="Q5" s="55"/>
      <c r="R5" s="55"/>
      <c r="S5" s="55"/>
      <c r="T5" s="54" t="s">
        <v>27</v>
      </c>
      <c r="U5" s="54"/>
      <c r="V5" s="54"/>
      <c r="W5" s="54"/>
      <c r="X5" s="70" t="s">
        <v>286</v>
      </c>
      <c r="Y5" s="70"/>
      <c r="Z5" s="70"/>
      <c r="AA5" s="70"/>
      <c r="AB5" s="70"/>
      <c r="AC5" s="70"/>
      <c r="AD5" s="70"/>
      <c r="AE5" s="70"/>
      <c r="AF5" s="54" t="str">
        <f>+X5</f>
        <v>นางปิ่นทอง  วรรณโน</v>
      </c>
      <c r="AG5" s="54"/>
      <c r="AH5" s="54"/>
      <c r="AI5" s="54"/>
      <c r="AJ5" s="54"/>
      <c r="AK5" s="54"/>
      <c r="AL5" s="54"/>
      <c r="AM5" s="54"/>
      <c r="AN5" s="54" t="s">
        <v>28</v>
      </c>
      <c r="AO5" s="54"/>
      <c r="AP5" s="54"/>
      <c r="AQ5" s="54"/>
      <c r="AR5" s="54"/>
      <c r="AS5" s="54"/>
      <c r="AT5" s="54" t="s">
        <v>28</v>
      </c>
      <c r="AU5" s="54"/>
      <c r="AV5" s="54"/>
      <c r="AW5" s="54"/>
      <c r="AX5" s="54"/>
    </row>
    <row r="6" spans="1:50" x14ac:dyDescent="0.5">
      <c r="A6" s="48"/>
      <c r="B6" s="48"/>
      <c r="C6" s="61" t="s">
        <v>42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2"/>
      <c r="O6" s="62"/>
      <c r="P6" s="62"/>
      <c r="Q6" s="62"/>
      <c r="R6" s="62"/>
      <c r="S6" s="62"/>
      <c r="T6" s="48"/>
      <c r="U6" s="48"/>
      <c r="V6" s="48"/>
      <c r="W6" s="48"/>
      <c r="X6" s="20" t="s">
        <v>29</v>
      </c>
      <c r="Y6" s="20"/>
      <c r="Z6" s="20"/>
      <c r="AA6" s="63"/>
      <c r="AB6" s="63"/>
      <c r="AC6" s="63"/>
      <c r="AD6" s="63"/>
      <c r="AE6" s="20" t="s">
        <v>30</v>
      </c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</row>
    <row r="7" spans="1:50" x14ac:dyDescent="0.5">
      <c r="A7" s="64">
        <v>2</v>
      </c>
      <c r="B7" s="64"/>
      <c r="C7" s="65" t="s">
        <v>287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6">
        <v>11000</v>
      </c>
      <c r="O7" s="66"/>
      <c r="P7" s="66"/>
      <c r="Q7" s="66"/>
      <c r="R7" s="66"/>
      <c r="S7" s="66"/>
      <c r="T7" s="54" t="s">
        <v>27</v>
      </c>
      <c r="U7" s="54"/>
      <c r="V7" s="54"/>
      <c r="W7" s="54"/>
      <c r="X7" s="67" t="s">
        <v>288</v>
      </c>
      <c r="Y7" s="67"/>
      <c r="Z7" s="67"/>
      <c r="AA7" s="67"/>
      <c r="AB7" s="67"/>
      <c r="AC7" s="67"/>
      <c r="AD7" s="67"/>
      <c r="AE7" s="67"/>
      <c r="AF7" s="64" t="str">
        <f>+X7</f>
        <v>ร้านแชมป์ดับเพลิงกู้ภัย</v>
      </c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</row>
    <row r="8" spans="1:50" x14ac:dyDescent="0.5">
      <c r="A8" s="48"/>
      <c r="B8" s="48"/>
      <c r="C8" s="61" t="s">
        <v>42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2"/>
      <c r="O8" s="62"/>
      <c r="P8" s="62"/>
      <c r="Q8" s="62"/>
      <c r="R8" s="62"/>
      <c r="S8" s="62"/>
      <c r="T8" s="48"/>
      <c r="U8" s="48"/>
      <c r="V8" s="48"/>
      <c r="W8" s="48"/>
      <c r="X8" s="20" t="s">
        <v>29</v>
      </c>
      <c r="Y8" s="20"/>
      <c r="Z8" s="20"/>
      <c r="AA8" s="63">
        <f>+N7</f>
        <v>11000</v>
      </c>
      <c r="AB8" s="63"/>
      <c r="AC8" s="63"/>
      <c r="AD8" s="63"/>
      <c r="AE8" s="20" t="s">
        <v>30</v>
      </c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</row>
    <row r="9" spans="1:50" x14ac:dyDescent="0.5">
      <c r="A9" s="64">
        <v>3</v>
      </c>
      <c r="B9" s="64"/>
      <c r="C9" s="65" t="s">
        <v>289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6">
        <v>15600</v>
      </c>
      <c r="O9" s="66"/>
      <c r="P9" s="66"/>
      <c r="Q9" s="66"/>
      <c r="R9" s="66"/>
      <c r="S9" s="66"/>
      <c r="T9" s="54" t="s">
        <v>27</v>
      </c>
      <c r="U9" s="54"/>
      <c r="V9" s="54"/>
      <c r="W9" s="54"/>
      <c r="X9" s="67" t="s">
        <v>288</v>
      </c>
      <c r="Y9" s="67"/>
      <c r="Z9" s="67"/>
      <c r="AA9" s="67"/>
      <c r="AB9" s="67"/>
      <c r="AC9" s="67"/>
      <c r="AD9" s="67"/>
      <c r="AE9" s="67"/>
      <c r="AF9" s="64" t="str">
        <f>+X9</f>
        <v>ร้านแชมป์ดับเพลิงกู้ภัย</v>
      </c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</row>
    <row r="10" spans="1:50" x14ac:dyDescent="0.5">
      <c r="A10" s="48"/>
      <c r="B10" s="48"/>
      <c r="C10" s="61" t="s">
        <v>42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2"/>
      <c r="O10" s="62"/>
      <c r="P10" s="62"/>
      <c r="Q10" s="62"/>
      <c r="R10" s="62"/>
      <c r="S10" s="62"/>
      <c r="T10" s="48"/>
      <c r="U10" s="48"/>
      <c r="V10" s="48"/>
      <c r="W10" s="48"/>
      <c r="X10" s="20" t="s">
        <v>29</v>
      </c>
      <c r="Y10" s="20"/>
      <c r="Z10" s="20"/>
      <c r="AA10" s="63">
        <f>+N9</f>
        <v>15600</v>
      </c>
      <c r="AB10" s="63"/>
      <c r="AC10" s="63"/>
      <c r="AD10" s="63"/>
      <c r="AE10" s="20" t="s">
        <v>30</v>
      </c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</row>
    <row r="11" spans="1:50" x14ac:dyDescent="0.5">
      <c r="A11" s="64">
        <v>4</v>
      </c>
      <c r="B11" s="64"/>
      <c r="C11" s="65" t="s">
        <v>290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6">
        <v>25000</v>
      </c>
      <c r="O11" s="66"/>
      <c r="P11" s="66"/>
      <c r="Q11" s="66"/>
      <c r="R11" s="66"/>
      <c r="S11" s="66"/>
      <c r="T11" s="54" t="s">
        <v>27</v>
      </c>
      <c r="U11" s="54"/>
      <c r="V11" s="54"/>
      <c r="W11" s="54"/>
      <c r="X11" s="67" t="s">
        <v>288</v>
      </c>
      <c r="Y11" s="67"/>
      <c r="Z11" s="67"/>
      <c r="AA11" s="67"/>
      <c r="AB11" s="67"/>
      <c r="AC11" s="67"/>
      <c r="AD11" s="67"/>
      <c r="AE11" s="67"/>
      <c r="AF11" s="64" t="str">
        <f>+X11</f>
        <v>ร้านแชมป์ดับเพลิงกู้ภัย</v>
      </c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</row>
    <row r="12" spans="1:50" x14ac:dyDescent="0.5">
      <c r="A12" s="48"/>
      <c r="B12" s="48"/>
      <c r="C12" s="61" t="s">
        <v>42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2"/>
      <c r="O12" s="62"/>
      <c r="P12" s="62"/>
      <c r="Q12" s="62"/>
      <c r="R12" s="62"/>
      <c r="S12" s="62"/>
      <c r="T12" s="48"/>
      <c r="U12" s="48"/>
      <c r="V12" s="48"/>
      <c r="W12" s="48"/>
      <c r="X12" s="20" t="s">
        <v>29</v>
      </c>
      <c r="Y12" s="20"/>
      <c r="Z12" s="20"/>
      <c r="AA12" s="63">
        <f>+N11</f>
        <v>25000</v>
      </c>
      <c r="AB12" s="63"/>
      <c r="AC12" s="63"/>
      <c r="AD12" s="63"/>
      <c r="AE12" s="20" t="s">
        <v>30</v>
      </c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</row>
    <row r="13" spans="1:50" x14ac:dyDescent="0.5">
      <c r="A13" s="64">
        <v>5</v>
      </c>
      <c r="B13" s="64"/>
      <c r="C13" s="65" t="s">
        <v>291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6">
        <v>66000</v>
      </c>
      <c r="O13" s="66"/>
      <c r="P13" s="66"/>
      <c r="Q13" s="66"/>
      <c r="R13" s="66"/>
      <c r="S13" s="66"/>
      <c r="T13" s="54" t="s">
        <v>27</v>
      </c>
      <c r="U13" s="54"/>
      <c r="V13" s="54"/>
      <c r="W13" s="54"/>
      <c r="X13" s="67" t="s">
        <v>288</v>
      </c>
      <c r="Y13" s="67"/>
      <c r="Z13" s="67"/>
      <c r="AA13" s="67"/>
      <c r="AB13" s="67"/>
      <c r="AC13" s="67"/>
      <c r="AD13" s="67"/>
      <c r="AE13" s="67"/>
      <c r="AF13" s="64" t="str">
        <f>+X13</f>
        <v>ร้านแชมป์ดับเพลิงกู้ภัย</v>
      </c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</row>
    <row r="14" spans="1:50" x14ac:dyDescent="0.5">
      <c r="A14" s="48"/>
      <c r="B14" s="48"/>
      <c r="C14" s="61" t="s">
        <v>42</v>
      </c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2"/>
      <c r="O14" s="62"/>
      <c r="P14" s="62"/>
      <c r="Q14" s="62"/>
      <c r="R14" s="62"/>
      <c r="S14" s="62"/>
      <c r="T14" s="48"/>
      <c r="U14" s="48"/>
      <c r="V14" s="48"/>
      <c r="W14" s="48"/>
      <c r="X14" s="20" t="s">
        <v>29</v>
      </c>
      <c r="Y14" s="20"/>
      <c r="Z14" s="20"/>
      <c r="AA14" s="63">
        <f>+N13</f>
        <v>66000</v>
      </c>
      <c r="AB14" s="63"/>
      <c r="AC14" s="63"/>
      <c r="AD14" s="63"/>
      <c r="AE14" s="20" t="s">
        <v>30</v>
      </c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</row>
    <row r="15" spans="1:50" x14ac:dyDescent="0.5">
      <c r="A15" s="64">
        <v>6</v>
      </c>
      <c r="B15" s="64"/>
      <c r="C15" s="65" t="s">
        <v>292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6">
        <v>700</v>
      </c>
      <c r="O15" s="66"/>
      <c r="P15" s="66"/>
      <c r="Q15" s="66"/>
      <c r="R15" s="66"/>
      <c r="S15" s="66"/>
      <c r="T15" s="54" t="s">
        <v>27</v>
      </c>
      <c r="U15" s="54"/>
      <c r="V15" s="54"/>
      <c r="W15" s="54"/>
      <c r="X15" s="67" t="s">
        <v>293</v>
      </c>
      <c r="Y15" s="67"/>
      <c r="Z15" s="67"/>
      <c r="AA15" s="67"/>
      <c r="AB15" s="67"/>
      <c r="AC15" s="67"/>
      <c r="AD15" s="67"/>
      <c r="AE15" s="67"/>
      <c r="AF15" s="64" t="str">
        <f>+X15</f>
        <v>นางสีทอน  ดวงตา</v>
      </c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</row>
    <row r="16" spans="1:50" x14ac:dyDescent="0.5">
      <c r="A16" s="48"/>
      <c r="B16" s="48"/>
      <c r="C16" s="61" t="s">
        <v>42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2"/>
      <c r="O16" s="62"/>
      <c r="P16" s="62"/>
      <c r="Q16" s="62"/>
      <c r="R16" s="62"/>
      <c r="S16" s="62"/>
      <c r="T16" s="48"/>
      <c r="U16" s="48"/>
      <c r="V16" s="48"/>
      <c r="W16" s="48"/>
      <c r="X16" s="20" t="s">
        <v>29</v>
      </c>
      <c r="Y16" s="20"/>
      <c r="Z16" s="20"/>
      <c r="AA16" s="63">
        <f>+N15</f>
        <v>700</v>
      </c>
      <c r="AB16" s="63"/>
      <c r="AC16" s="63"/>
      <c r="AD16" s="63"/>
      <c r="AE16" s="20" t="s">
        <v>30</v>
      </c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</row>
    <row r="17" spans="1:50" x14ac:dyDescent="0.5">
      <c r="A17" s="64">
        <v>7</v>
      </c>
      <c r="B17" s="64"/>
      <c r="C17" s="65" t="s">
        <v>294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6">
        <v>3000</v>
      </c>
      <c r="O17" s="66"/>
      <c r="P17" s="66"/>
      <c r="Q17" s="66"/>
      <c r="R17" s="66"/>
      <c r="S17" s="66"/>
      <c r="T17" s="54" t="s">
        <v>27</v>
      </c>
      <c r="U17" s="54"/>
      <c r="V17" s="54"/>
      <c r="W17" s="54"/>
      <c r="X17" s="67" t="s">
        <v>78</v>
      </c>
      <c r="Y17" s="67"/>
      <c r="Z17" s="67"/>
      <c r="AA17" s="67"/>
      <c r="AB17" s="67"/>
      <c r="AC17" s="67"/>
      <c r="AD17" s="67"/>
      <c r="AE17" s="67"/>
      <c r="AF17" s="64" t="str">
        <f>+X17</f>
        <v>ร้านมนพร</v>
      </c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</row>
    <row r="18" spans="1:50" x14ac:dyDescent="0.5">
      <c r="A18" s="48"/>
      <c r="B18" s="48"/>
      <c r="C18" s="61" t="s">
        <v>42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48"/>
      <c r="U18" s="48"/>
      <c r="V18" s="48"/>
      <c r="W18" s="48"/>
      <c r="X18" s="20" t="s">
        <v>29</v>
      </c>
      <c r="Y18" s="20"/>
      <c r="Z18" s="20"/>
      <c r="AA18" s="63">
        <f>+N17</f>
        <v>3000</v>
      </c>
      <c r="AB18" s="63"/>
      <c r="AC18" s="63"/>
      <c r="AD18" s="63"/>
      <c r="AE18" s="20" t="s">
        <v>30</v>
      </c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</row>
    <row r="19" spans="1:50" x14ac:dyDescent="0.5">
      <c r="A19" s="54">
        <v>8</v>
      </c>
      <c r="B19" s="54"/>
      <c r="C19" s="65" t="s">
        <v>295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55">
        <v>5100</v>
      </c>
      <c r="O19" s="55"/>
      <c r="P19" s="55"/>
      <c r="Q19" s="55"/>
      <c r="R19" s="55"/>
      <c r="S19" s="55"/>
      <c r="T19" s="54" t="s">
        <v>27</v>
      </c>
      <c r="U19" s="54"/>
      <c r="V19" s="54"/>
      <c r="W19" s="54"/>
      <c r="X19" s="70" t="s">
        <v>242</v>
      </c>
      <c r="Y19" s="70"/>
      <c r="Z19" s="70"/>
      <c r="AA19" s="70"/>
      <c r="AB19" s="70"/>
      <c r="AC19" s="70"/>
      <c r="AD19" s="70"/>
      <c r="AE19" s="70"/>
      <c r="AF19" s="54" t="str">
        <f>+X19</f>
        <v>บ.ภูฟ้า</v>
      </c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</row>
    <row r="20" spans="1:50" x14ac:dyDescent="0.5">
      <c r="A20" s="48"/>
      <c r="B20" s="48"/>
      <c r="C20" s="61" t="s">
        <v>48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2"/>
      <c r="O20" s="62"/>
      <c r="P20" s="62"/>
      <c r="Q20" s="62"/>
      <c r="R20" s="62"/>
      <c r="S20" s="62"/>
      <c r="T20" s="48"/>
      <c r="U20" s="48"/>
      <c r="V20" s="48"/>
      <c r="W20" s="48"/>
      <c r="X20" s="20" t="s">
        <v>29</v>
      </c>
      <c r="Y20" s="20"/>
      <c r="Z20" s="20"/>
      <c r="AA20" s="63">
        <f>+N19</f>
        <v>5100</v>
      </c>
      <c r="AB20" s="63"/>
      <c r="AC20" s="63"/>
      <c r="AD20" s="63"/>
      <c r="AE20" s="20" t="s">
        <v>30</v>
      </c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</row>
    <row r="21" spans="1:50" x14ac:dyDescent="0.5">
      <c r="A21" s="64">
        <v>9</v>
      </c>
      <c r="B21" s="64"/>
      <c r="C21" s="65" t="s">
        <v>296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6">
        <v>900</v>
      </c>
      <c r="O21" s="66"/>
      <c r="P21" s="66"/>
      <c r="Q21" s="66"/>
      <c r="R21" s="66"/>
      <c r="S21" s="66"/>
      <c r="T21" s="54" t="s">
        <v>27</v>
      </c>
      <c r="U21" s="54"/>
      <c r="V21" s="54"/>
      <c r="W21" s="54"/>
      <c r="X21" s="67" t="s">
        <v>297</v>
      </c>
      <c r="Y21" s="67"/>
      <c r="Z21" s="67"/>
      <c r="AA21" s="67"/>
      <c r="AB21" s="67"/>
      <c r="AC21" s="67"/>
      <c r="AD21" s="67"/>
      <c r="AE21" s="67"/>
      <c r="AF21" s="64" t="str">
        <f>+X21</f>
        <v>สากลการเกษตร</v>
      </c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</row>
    <row r="22" spans="1:50" x14ac:dyDescent="0.5">
      <c r="A22" s="48"/>
      <c r="B22" s="48"/>
      <c r="C22" s="61" t="s">
        <v>42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2"/>
      <c r="O22" s="62"/>
      <c r="P22" s="62"/>
      <c r="Q22" s="62"/>
      <c r="R22" s="62"/>
      <c r="S22" s="62"/>
      <c r="T22" s="48"/>
      <c r="U22" s="48"/>
      <c r="V22" s="48"/>
      <c r="W22" s="48"/>
      <c r="X22" s="20" t="s">
        <v>29</v>
      </c>
      <c r="Y22" s="20"/>
      <c r="Z22" s="20"/>
      <c r="AA22" s="63">
        <f>+N21</f>
        <v>900</v>
      </c>
      <c r="AB22" s="63"/>
      <c r="AC22" s="63"/>
      <c r="AD22" s="63"/>
      <c r="AE22" s="20" t="s">
        <v>30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</row>
    <row r="23" spans="1:50" x14ac:dyDescent="0.5">
      <c r="A23" s="21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3"/>
      <c r="P23" s="23"/>
      <c r="Q23" s="23"/>
      <c r="R23" s="23"/>
      <c r="S23" s="23"/>
      <c r="T23" s="21"/>
      <c r="U23" s="21"/>
      <c r="V23" s="21"/>
      <c r="W23" s="21"/>
      <c r="X23" s="24"/>
      <c r="Y23" s="24"/>
      <c r="Z23" s="24"/>
      <c r="AA23" s="25"/>
      <c r="AB23" s="25"/>
      <c r="AC23" s="25"/>
      <c r="AD23" s="25"/>
      <c r="AE23" s="24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</row>
    <row r="24" spans="1:50" x14ac:dyDescent="0.5">
      <c r="A24" s="64">
        <v>10</v>
      </c>
      <c r="B24" s="64"/>
      <c r="C24" s="65" t="s">
        <v>298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6">
        <v>10000</v>
      </c>
      <c r="O24" s="66"/>
      <c r="P24" s="66"/>
      <c r="Q24" s="66"/>
      <c r="R24" s="66"/>
      <c r="S24" s="66"/>
      <c r="T24" s="64" t="s">
        <v>27</v>
      </c>
      <c r="U24" s="64"/>
      <c r="V24" s="64"/>
      <c r="W24" s="64"/>
      <c r="X24" s="67" t="s">
        <v>242</v>
      </c>
      <c r="Y24" s="67"/>
      <c r="Z24" s="67"/>
      <c r="AA24" s="67"/>
      <c r="AB24" s="67"/>
      <c r="AC24" s="67"/>
      <c r="AD24" s="67"/>
      <c r="AE24" s="67"/>
      <c r="AF24" s="64" t="str">
        <f>+X24</f>
        <v>บ.ภูฟ้า</v>
      </c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</row>
    <row r="25" spans="1:50" x14ac:dyDescent="0.5">
      <c r="A25" s="48"/>
      <c r="B25" s="48"/>
      <c r="C25" s="61" t="s">
        <v>52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2"/>
      <c r="O25" s="62"/>
      <c r="P25" s="62"/>
      <c r="Q25" s="62"/>
      <c r="R25" s="62"/>
      <c r="S25" s="62"/>
      <c r="T25" s="48"/>
      <c r="U25" s="48"/>
      <c r="V25" s="48"/>
      <c r="W25" s="48"/>
      <c r="X25" s="20" t="s">
        <v>29</v>
      </c>
      <c r="Y25" s="20"/>
      <c r="Z25" s="20"/>
      <c r="AA25" s="63">
        <f>+N24</f>
        <v>10000</v>
      </c>
      <c r="AB25" s="63"/>
      <c r="AC25" s="63"/>
      <c r="AD25" s="63"/>
      <c r="AE25" s="20" t="s">
        <v>30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</row>
    <row r="26" spans="1:50" x14ac:dyDescent="0.5">
      <c r="A26" s="64">
        <v>11</v>
      </c>
      <c r="B26" s="64"/>
      <c r="C26" s="65" t="s">
        <v>83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6">
        <v>5520</v>
      </c>
      <c r="O26" s="66"/>
      <c r="P26" s="66"/>
      <c r="Q26" s="66"/>
      <c r="R26" s="66"/>
      <c r="S26" s="66"/>
      <c r="T26" s="54" t="s">
        <v>34</v>
      </c>
      <c r="U26" s="54"/>
      <c r="V26" s="54"/>
      <c r="W26" s="54"/>
      <c r="X26" s="67" t="s">
        <v>213</v>
      </c>
      <c r="Y26" s="67"/>
      <c r="Z26" s="67"/>
      <c r="AA26" s="67"/>
      <c r="AB26" s="67"/>
      <c r="AC26" s="67"/>
      <c r="AD26" s="67"/>
      <c r="AE26" s="67"/>
      <c r="AF26" s="64" t="str">
        <f>+X26</f>
        <v>นางโสภา  แก้วเลิศ</v>
      </c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</row>
    <row r="27" spans="1:50" x14ac:dyDescent="0.5">
      <c r="A27" s="48"/>
      <c r="B27" s="48"/>
      <c r="C27" s="61" t="s">
        <v>42</v>
      </c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2"/>
      <c r="O27" s="62"/>
      <c r="P27" s="62"/>
      <c r="Q27" s="62"/>
      <c r="R27" s="62"/>
      <c r="S27" s="62"/>
      <c r="T27" s="48"/>
      <c r="U27" s="48"/>
      <c r="V27" s="48"/>
      <c r="W27" s="48"/>
      <c r="X27" s="20" t="s">
        <v>29</v>
      </c>
      <c r="Y27" s="20"/>
      <c r="Z27" s="20"/>
      <c r="AA27" s="63">
        <f>+N26</f>
        <v>5520</v>
      </c>
      <c r="AB27" s="63"/>
      <c r="AC27" s="63"/>
      <c r="AD27" s="63"/>
      <c r="AE27" s="20" t="s">
        <v>30</v>
      </c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</row>
    <row r="28" spans="1:50" x14ac:dyDescent="0.5">
      <c r="A28" s="64">
        <v>12</v>
      </c>
      <c r="B28" s="64"/>
      <c r="C28" s="65" t="s">
        <v>299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6">
        <v>75000</v>
      </c>
      <c r="O28" s="66"/>
      <c r="P28" s="66"/>
      <c r="Q28" s="66"/>
      <c r="R28" s="66"/>
      <c r="S28" s="66"/>
      <c r="T28" s="54" t="s">
        <v>34</v>
      </c>
      <c r="U28" s="54"/>
      <c r="V28" s="54"/>
      <c r="W28" s="54"/>
      <c r="X28" s="67" t="s">
        <v>300</v>
      </c>
      <c r="Y28" s="67"/>
      <c r="Z28" s="67"/>
      <c r="AA28" s="67"/>
      <c r="AB28" s="67"/>
      <c r="AC28" s="67"/>
      <c r="AD28" s="67"/>
      <c r="AE28" s="67"/>
      <c r="AF28" s="64" t="str">
        <f>+X28</f>
        <v>นายประดิษฐ์  เชื้อเมืองพาน</v>
      </c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</row>
    <row r="29" spans="1:50" x14ac:dyDescent="0.5">
      <c r="A29" s="48"/>
      <c r="B29" s="48"/>
      <c r="C29" s="81" t="s">
        <v>42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2"/>
      <c r="O29" s="62"/>
      <c r="P29" s="62"/>
      <c r="Q29" s="62"/>
      <c r="R29" s="62"/>
      <c r="S29" s="62"/>
      <c r="T29" s="48"/>
      <c r="U29" s="48"/>
      <c r="V29" s="48"/>
      <c r="W29" s="48"/>
      <c r="X29" s="20" t="s">
        <v>29</v>
      </c>
      <c r="Y29" s="20"/>
      <c r="Z29" s="20"/>
      <c r="AA29" s="63">
        <f>+N28</f>
        <v>75000</v>
      </c>
      <c r="AB29" s="63"/>
      <c r="AC29" s="63"/>
      <c r="AD29" s="63"/>
      <c r="AE29" s="20" t="s">
        <v>30</v>
      </c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</row>
    <row r="30" spans="1:50" x14ac:dyDescent="0.5">
      <c r="A30" s="64">
        <v>13</v>
      </c>
      <c r="B30" s="64"/>
      <c r="C30" s="65" t="s">
        <v>301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6">
        <v>12000</v>
      </c>
      <c r="O30" s="66"/>
      <c r="P30" s="66"/>
      <c r="Q30" s="66"/>
      <c r="R30" s="66"/>
      <c r="S30" s="66"/>
      <c r="T30" s="54" t="s">
        <v>34</v>
      </c>
      <c r="U30" s="54"/>
      <c r="V30" s="54"/>
      <c r="W30" s="54"/>
      <c r="X30" s="67" t="s">
        <v>302</v>
      </c>
      <c r="Y30" s="67"/>
      <c r="Z30" s="67"/>
      <c r="AA30" s="67"/>
      <c r="AB30" s="67"/>
      <c r="AC30" s="67"/>
      <c r="AD30" s="67"/>
      <c r="AE30" s="67"/>
      <c r="AF30" s="64" t="str">
        <f>+X30</f>
        <v>นายกานต์  พันธุ์จินดา</v>
      </c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</row>
    <row r="31" spans="1:50" x14ac:dyDescent="0.5">
      <c r="A31" s="48"/>
      <c r="B31" s="48"/>
      <c r="C31" s="61" t="s">
        <v>42</v>
      </c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2"/>
      <c r="O31" s="62"/>
      <c r="P31" s="62"/>
      <c r="Q31" s="62"/>
      <c r="R31" s="62"/>
      <c r="S31" s="62"/>
      <c r="T31" s="48"/>
      <c r="U31" s="48"/>
      <c r="V31" s="48"/>
      <c r="W31" s="48"/>
      <c r="X31" s="20" t="s">
        <v>29</v>
      </c>
      <c r="Y31" s="20"/>
      <c r="Z31" s="20"/>
      <c r="AA31" s="63">
        <f>+N30</f>
        <v>12000</v>
      </c>
      <c r="AB31" s="63"/>
      <c r="AC31" s="63"/>
      <c r="AD31" s="63"/>
      <c r="AE31" s="20" t="s">
        <v>30</v>
      </c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</row>
    <row r="32" spans="1:50" x14ac:dyDescent="0.5">
      <c r="A32" s="64">
        <v>14</v>
      </c>
      <c r="B32" s="64"/>
      <c r="C32" s="65" t="s">
        <v>303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6">
        <v>540</v>
      </c>
      <c r="O32" s="66"/>
      <c r="P32" s="66"/>
      <c r="Q32" s="66"/>
      <c r="R32" s="66"/>
      <c r="S32" s="66"/>
      <c r="T32" s="54" t="s">
        <v>34</v>
      </c>
      <c r="U32" s="54"/>
      <c r="V32" s="54"/>
      <c r="W32" s="54"/>
      <c r="X32" s="67" t="s">
        <v>215</v>
      </c>
      <c r="Y32" s="67"/>
      <c r="Z32" s="67"/>
      <c r="AA32" s="67"/>
      <c r="AB32" s="67"/>
      <c r="AC32" s="67"/>
      <c r="AD32" s="67"/>
      <c r="AE32" s="67"/>
      <c r="AF32" s="64" t="str">
        <f>+X32</f>
        <v>ร้านทีพี</v>
      </c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</row>
    <row r="33" spans="1:50" x14ac:dyDescent="0.5">
      <c r="A33" s="48"/>
      <c r="B33" s="48"/>
      <c r="C33" s="61" t="s">
        <v>42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2"/>
      <c r="O33" s="62"/>
      <c r="P33" s="62"/>
      <c r="Q33" s="62"/>
      <c r="R33" s="62"/>
      <c r="S33" s="62"/>
      <c r="T33" s="48"/>
      <c r="U33" s="48"/>
      <c r="V33" s="48"/>
      <c r="W33" s="48"/>
      <c r="X33" s="20" t="s">
        <v>29</v>
      </c>
      <c r="Y33" s="20"/>
      <c r="Z33" s="20"/>
      <c r="AA33" s="63">
        <f>+N32</f>
        <v>540</v>
      </c>
      <c r="AB33" s="63"/>
      <c r="AC33" s="63"/>
      <c r="AD33" s="63"/>
      <c r="AE33" s="20" t="s">
        <v>30</v>
      </c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</row>
    <row r="34" spans="1:50" x14ac:dyDescent="0.5">
      <c r="A34" s="64">
        <v>15</v>
      </c>
      <c r="B34" s="64"/>
      <c r="C34" s="65" t="s">
        <v>304</v>
      </c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6">
        <v>900</v>
      </c>
      <c r="O34" s="66"/>
      <c r="P34" s="66"/>
      <c r="Q34" s="66"/>
      <c r="R34" s="66"/>
      <c r="S34" s="66"/>
      <c r="T34" s="54" t="s">
        <v>34</v>
      </c>
      <c r="U34" s="54"/>
      <c r="V34" s="54"/>
      <c r="W34" s="54"/>
      <c r="X34" s="67" t="s">
        <v>215</v>
      </c>
      <c r="Y34" s="67"/>
      <c r="Z34" s="67"/>
      <c r="AA34" s="67"/>
      <c r="AB34" s="67"/>
      <c r="AC34" s="67"/>
      <c r="AD34" s="67"/>
      <c r="AE34" s="67"/>
      <c r="AF34" s="64" t="str">
        <f>+X34</f>
        <v>ร้านทีพี</v>
      </c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</row>
    <row r="35" spans="1:50" x14ac:dyDescent="0.5">
      <c r="A35" s="48"/>
      <c r="B35" s="48"/>
      <c r="C35" s="61" t="s">
        <v>42</v>
      </c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2"/>
      <c r="O35" s="62"/>
      <c r="P35" s="62"/>
      <c r="Q35" s="62"/>
      <c r="R35" s="62"/>
      <c r="S35" s="62"/>
      <c r="T35" s="48"/>
      <c r="U35" s="48"/>
      <c r="V35" s="48"/>
      <c r="W35" s="48"/>
      <c r="X35" s="20" t="s">
        <v>29</v>
      </c>
      <c r="Y35" s="20"/>
      <c r="Z35" s="20"/>
      <c r="AA35" s="63">
        <f>+N34</f>
        <v>900</v>
      </c>
      <c r="AB35" s="63"/>
      <c r="AC35" s="63"/>
      <c r="AD35" s="63"/>
      <c r="AE35" s="20" t="s">
        <v>30</v>
      </c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</row>
    <row r="36" spans="1:50" x14ac:dyDescent="0.5">
      <c r="A36" s="64">
        <v>16</v>
      </c>
      <c r="B36" s="64"/>
      <c r="C36" s="65" t="s">
        <v>305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6">
        <v>500</v>
      </c>
      <c r="O36" s="66"/>
      <c r="P36" s="66"/>
      <c r="Q36" s="66"/>
      <c r="R36" s="66"/>
      <c r="S36" s="66"/>
      <c r="T36" s="54" t="s">
        <v>34</v>
      </c>
      <c r="U36" s="54"/>
      <c r="V36" s="54"/>
      <c r="W36" s="54"/>
      <c r="X36" s="67" t="s">
        <v>306</v>
      </c>
      <c r="Y36" s="67"/>
      <c r="Z36" s="67"/>
      <c r="AA36" s="67"/>
      <c r="AB36" s="67"/>
      <c r="AC36" s="67"/>
      <c r="AD36" s="67"/>
      <c r="AE36" s="67"/>
      <c r="AF36" s="64" t="str">
        <f>+X36</f>
        <v>ร้านมณเทียรดอกไม้สด</v>
      </c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</row>
    <row r="37" spans="1:50" x14ac:dyDescent="0.5">
      <c r="A37" s="48"/>
      <c r="B37" s="48"/>
      <c r="C37" s="61" t="s">
        <v>42</v>
      </c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2"/>
      <c r="O37" s="62"/>
      <c r="P37" s="62"/>
      <c r="Q37" s="62"/>
      <c r="R37" s="62"/>
      <c r="S37" s="62"/>
      <c r="T37" s="48"/>
      <c r="U37" s="48"/>
      <c r="V37" s="48"/>
      <c r="W37" s="48"/>
      <c r="X37" s="20" t="s">
        <v>29</v>
      </c>
      <c r="Y37" s="20"/>
      <c r="Z37" s="20"/>
      <c r="AA37" s="63">
        <f>+N36</f>
        <v>500</v>
      </c>
      <c r="AB37" s="63"/>
      <c r="AC37" s="63"/>
      <c r="AD37" s="63"/>
      <c r="AE37" s="20" t="s">
        <v>30</v>
      </c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</row>
    <row r="38" spans="1:50" x14ac:dyDescent="0.5">
      <c r="A38" s="64">
        <v>17</v>
      </c>
      <c r="B38" s="64"/>
      <c r="C38" s="65" t="s">
        <v>307</v>
      </c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6">
        <v>3140</v>
      </c>
      <c r="O38" s="66"/>
      <c r="P38" s="66"/>
      <c r="Q38" s="66"/>
      <c r="R38" s="66"/>
      <c r="S38" s="66"/>
      <c r="T38" s="54" t="s">
        <v>34</v>
      </c>
      <c r="U38" s="54"/>
      <c r="V38" s="54"/>
      <c r="W38" s="54"/>
      <c r="X38" s="67" t="s">
        <v>37</v>
      </c>
      <c r="Y38" s="67"/>
      <c r="Z38" s="67"/>
      <c r="AA38" s="67"/>
      <c r="AB38" s="67"/>
      <c r="AC38" s="67"/>
      <c r="AD38" s="67"/>
      <c r="AE38" s="67"/>
      <c r="AF38" s="64" t="str">
        <f>+X38</f>
        <v>หจก.KVC</v>
      </c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</row>
    <row r="39" spans="1:50" x14ac:dyDescent="0.5">
      <c r="A39" s="48"/>
      <c r="B39" s="48"/>
      <c r="C39" s="61" t="s">
        <v>51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2"/>
      <c r="O39" s="62"/>
      <c r="P39" s="62"/>
      <c r="Q39" s="62"/>
      <c r="R39" s="62"/>
      <c r="S39" s="62"/>
      <c r="T39" s="48"/>
      <c r="U39" s="48"/>
      <c r="V39" s="48"/>
      <c r="W39" s="48"/>
      <c r="X39" s="20" t="s">
        <v>29</v>
      </c>
      <c r="Y39" s="20"/>
      <c r="Z39" s="20"/>
      <c r="AA39" s="63">
        <f>+N38</f>
        <v>3140</v>
      </c>
      <c r="AB39" s="63"/>
      <c r="AC39" s="63"/>
      <c r="AD39" s="63"/>
      <c r="AE39" s="20" t="s">
        <v>30</v>
      </c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</row>
    <row r="40" spans="1:50" x14ac:dyDescent="0.5">
      <c r="A40" s="64">
        <v>18</v>
      </c>
      <c r="B40" s="64"/>
      <c r="C40" s="65" t="s">
        <v>308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6">
        <v>6900</v>
      </c>
      <c r="O40" s="66"/>
      <c r="P40" s="66"/>
      <c r="Q40" s="66"/>
      <c r="R40" s="66"/>
      <c r="S40" s="66"/>
      <c r="T40" s="64" t="s">
        <v>34</v>
      </c>
      <c r="U40" s="64"/>
      <c r="V40" s="64"/>
      <c r="W40" s="64"/>
      <c r="X40" s="67" t="s">
        <v>66</v>
      </c>
      <c r="Y40" s="67"/>
      <c r="Z40" s="67"/>
      <c r="AA40" s="67"/>
      <c r="AB40" s="67"/>
      <c r="AC40" s="67"/>
      <c r="AD40" s="67"/>
      <c r="AE40" s="67"/>
      <c r="AF40" s="64" t="str">
        <f>+X40</f>
        <v>นายโสพัฒน์  คำพลอย</v>
      </c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</row>
    <row r="41" spans="1:50" x14ac:dyDescent="0.5">
      <c r="A41" s="48"/>
      <c r="B41" s="48"/>
      <c r="C41" s="61" t="s">
        <v>42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2"/>
      <c r="O41" s="62"/>
      <c r="P41" s="62"/>
      <c r="Q41" s="62"/>
      <c r="R41" s="62"/>
      <c r="S41" s="62"/>
      <c r="T41" s="48"/>
      <c r="U41" s="48"/>
      <c r="V41" s="48"/>
      <c r="W41" s="48"/>
      <c r="X41" s="20" t="s">
        <v>29</v>
      </c>
      <c r="Y41" s="20"/>
      <c r="Z41" s="20"/>
      <c r="AA41" s="63">
        <f>+N40</f>
        <v>6900</v>
      </c>
      <c r="AB41" s="63"/>
      <c r="AC41" s="63"/>
      <c r="AD41" s="63"/>
      <c r="AE41" s="20" t="s">
        <v>30</v>
      </c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</row>
    <row r="42" spans="1:50" x14ac:dyDescent="0.5">
      <c r="A42" s="21"/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3"/>
      <c r="O42" s="23"/>
      <c r="P42" s="23"/>
      <c r="Q42" s="23"/>
      <c r="R42" s="23"/>
      <c r="S42" s="23"/>
      <c r="T42" s="21"/>
      <c r="U42" s="21"/>
      <c r="V42" s="21"/>
      <c r="W42" s="21"/>
      <c r="X42" s="24"/>
      <c r="Y42" s="24"/>
      <c r="Z42" s="24"/>
      <c r="AA42" s="25"/>
      <c r="AB42" s="25"/>
      <c r="AC42" s="25"/>
      <c r="AD42" s="25"/>
      <c r="AE42" s="24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</row>
    <row r="43" spans="1:50" x14ac:dyDescent="0.5">
      <c r="A43" s="64">
        <v>19</v>
      </c>
      <c r="B43" s="64"/>
      <c r="C43" s="65" t="s">
        <v>309</v>
      </c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6">
        <v>6180</v>
      </c>
      <c r="O43" s="66"/>
      <c r="P43" s="66"/>
      <c r="Q43" s="66"/>
      <c r="R43" s="66"/>
      <c r="S43" s="66"/>
      <c r="T43" s="64" t="s">
        <v>34</v>
      </c>
      <c r="U43" s="64"/>
      <c r="V43" s="64"/>
      <c r="W43" s="64"/>
      <c r="X43" s="67" t="s">
        <v>219</v>
      </c>
      <c r="Y43" s="67"/>
      <c r="Z43" s="67"/>
      <c r="AA43" s="67"/>
      <c r="AB43" s="67"/>
      <c r="AC43" s="67"/>
      <c r="AD43" s="67"/>
      <c r="AE43" s="67"/>
      <c r="AF43" s="64" t="str">
        <f>+X43</f>
        <v>หจก.ไอทีโปรเจค</v>
      </c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</row>
    <row r="44" spans="1:50" x14ac:dyDescent="0.5">
      <c r="A44" s="48"/>
      <c r="B44" s="48"/>
      <c r="C44" s="61" t="s">
        <v>42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2"/>
      <c r="O44" s="62"/>
      <c r="P44" s="62"/>
      <c r="Q44" s="62"/>
      <c r="R44" s="62"/>
      <c r="S44" s="62"/>
      <c r="T44" s="48"/>
      <c r="U44" s="48"/>
      <c r="V44" s="48"/>
      <c r="W44" s="48"/>
      <c r="X44" s="20" t="s">
        <v>29</v>
      </c>
      <c r="Y44" s="20"/>
      <c r="Z44" s="20"/>
      <c r="AA44" s="63">
        <f>+N43</f>
        <v>6180</v>
      </c>
      <c r="AB44" s="63"/>
      <c r="AC44" s="63"/>
      <c r="AD44" s="63"/>
      <c r="AE44" s="20" t="s">
        <v>30</v>
      </c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</row>
    <row r="45" spans="1:50" x14ac:dyDescent="0.5">
      <c r="A45" s="64">
        <v>20</v>
      </c>
      <c r="B45" s="64"/>
      <c r="C45" s="65" t="s">
        <v>310</v>
      </c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6">
        <v>1000</v>
      </c>
      <c r="O45" s="66"/>
      <c r="P45" s="66"/>
      <c r="Q45" s="66"/>
      <c r="R45" s="66"/>
      <c r="S45" s="66"/>
      <c r="T45" s="64" t="s">
        <v>34</v>
      </c>
      <c r="U45" s="64"/>
      <c r="V45" s="64"/>
      <c r="W45" s="64"/>
      <c r="X45" s="67" t="s">
        <v>311</v>
      </c>
      <c r="Y45" s="67"/>
      <c r="Z45" s="67"/>
      <c r="AA45" s="67"/>
      <c r="AB45" s="67"/>
      <c r="AC45" s="67"/>
      <c r="AD45" s="67"/>
      <c r="AE45" s="67"/>
      <c r="AF45" s="64" t="str">
        <f>+X45</f>
        <v>หนังสือพิมพ์  รวมพลังเชียงราย</v>
      </c>
      <c r="AG45" s="64"/>
      <c r="AH45" s="64"/>
      <c r="AI45" s="64"/>
      <c r="AJ45" s="64"/>
      <c r="AK45" s="64"/>
      <c r="AL45" s="64"/>
      <c r="AM45" s="64"/>
      <c r="AN45" s="68">
        <f>+N45-AA46</f>
        <v>0</v>
      </c>
      <c r="AO45" s="64"/>
      <c r="AP45" s="64"/>
      <c r="AQ45" s="64"/>
      <c r="AR45" s="64"/>
      <c r="AS45" s="64"/>
      <c r="AT45" s="64"/>
      <c r="AU45" s="64"/>
      <c r="AV45" s="64"/>
      <c r="AW45" s="64"/>
      <c r="AX45" s="64"/>
    </row>
    <row r="46" spans="1:50" x14ac:dyDescent="0.5">
      <c r="A46" s="48"/>
      <c r="B46" s="48"/>
      <c r="C46" s="61" t="s">
        <v>42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2"/>
      <c r="O46" s="62"/>
      <c r="P46" s="62"/>
      <c r="Q46" s="62"/>
      <c r="R46" s="62"/>
      <c r="S46" s="62"/>
      <c r="T46" s="48"/>
      <c r="U46" s="48"/>
      <c r="V46" s="48"/>
      <c r="W46" s="48"/>
      <c r="X46" s="20" t="s">
        <v>29</v>
      </c>
      <c r="Y46" s="20"/>
      <c r="Z46" s="20"/>
      <c r="AA46" s="63">
        <f>+N45</f>
        <v>1000</v>
      </c>
      <c r="AB46" s="63"/>
      <c r="AC46" s="63"/>
      <c r="AD46" s="63"/>
      <c r="AE46" s="20" t="s">
        <v>30</v>
      </c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</row>
    <row r="47" spans="1:50" x14ac:dyDescent="0.5">
      <c r="A47" s="105">
        <v>21</v>
      </c>
      <c r="B47" s="105"/>
      <c r="C47" s="110" t="s">
        <v>312</v>
      </c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1">
        <v>20000</v>
      </c>
      <c r="O47" s="111"/>
      <c r="P47" s="111"/>
      <c r="Q47" s="111"/>
      <c r="R47" s="111"/>
      <c r="S47" s="111"/>
      <c r="T47" s="105" t="s">
        <v>34</v>
      </c>
      <c r="U47" s="105"/>
      <c r="V47" s="105"/>
      <c r="W47" s="105"/>
      <c r="X47" s="112" t="s">
        <v>313</v>
      </c>
      <c r="Y47" s="112"/>
      <c r="Z47" s="112"/>
      <c r="AA47" s="112"/>
      <c r="AB47" s="112"/>
      <c r="AC47" s="112"/>
      <c r="AD47" s="112"/>
      <c r="AE47" s="112"/>
      <c r="AF47" s="105" t="str">
        <f>+X47</f>
        <v>หจก.จารุพงค์</v>
      </c>
      <c r="AG47" s="105"/>
      <c r="AH47" s="105"/>
      <c r="AI47" s="105"/>
      <c r="AJ47" s="105"/>
      <c r="AK47" s="105"/>
      <c r="AL47" s="105"/>
      <c r="AM47" s="105"/>
      <c r="AN47" s="104">
        <f>+N47-AA48</f>
        <v>0</v>
      </c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</row>
    <row r="48" spans="1:50" x14ac:dyDescent="0.5">
      <c r="A48" s="106"/>
      <c r="B48" s="106"/>
      <c r="C48" s="107" t="s">
        <v>42</v>
      </c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8"/>
      <c r="O48" s="108"/>
      <c r="P48" s="108"/>
      <c r="Q48" s="108"/>
      <c r="R48" s="108"/>
      <c r="S48" s="108"/>
      <c r="T48" s="106"/>
      <c r="U48" s="106"/>
      <c r="V48" s="106"/>
      <c r="W48" s="106"/>
      <c r="X48" s="26" t="s">
        <v>29</v>
      </c>
      <c r="Y48" s="26"/>
      <c r="Z48" s="26"/>
      <c r="AA48" s="109">
        <f>+N47</f>
        <v>20000</v>
      </c>
      <c r="AB48" s="109"/>
      <c r="AC48" s="109"/>
      <c r="AD48" s="109"/>
      <c r="AE48" s="26" t="s">
        <v>30</v>
      </c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</row>
    <row r="51" spans="1:50" x14ac:dyDescent="0.5">
      <c r="S51" s="1" t="s">
        <v>31</v>
      </c>
      <c r="AE51" s="1" t="s">
        <v>32</v>
      </c>
    </row>
    <row r="52" spans="1:50" x14ac:dyDescent="0.5">
      <c r="A52" s="89" t="s">
        <v>39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</row>
    <row r="53" spans="1:50" x14ac:dyDescent="0.5">
      <c r="A53" s="89" t="s">
        <v>40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</row>
  </sheetData>
  <mergeCells count="350">
    <mergeCell ref="A52:AX52"/>
    <mergeCell ref="A53:AX53"/>
    <mergeCell ref="AN47:AS47"/>
    <mergeCell ref="AT47:AX47"/>
    <mergeCell ref="A48:B48"/>
    <mergeCell ref="C48:M48"/>
    <mergeCell ref="N48:S48"/>
    <mergeCell ref="T48:W48"/>
    <mergeCell ref="AA48:AD48"/>
    <mergeCell ref="AF48:AM48"/>
    <mergeCell ref="AN48:AS48"/>
    <mergeCell ref="AT48:AX48"/>
    <mergeCell ref="A47:B47"/>
    <mergeCell ref="C47:M47"/>
    <mergeCell ref="N47:S47"/>
    <mergeCell ref="T47:W47"/>
    <mergeCell ref="X47:AE47"/>
    <mergeCell ref="AF47:AM47"/>
    <mergeCell ref="AN46:AS46"/>
    <mergeCell ref="AT46:AX46"/>
    <mergeCell ref="A46:B46"/>
    <mergeCell ref="C46:M46"/>
    <mergeCell ref="N46:S46"/>
    <mergeCell ref="T46:W46"/>
    <mergeCell ref="AA46:AD46"/>
    <mergeCell ref="AF46:AM46"/>
    <mergeCell ref="AN44:AS44"/>
    <mergeCell ref="AT44:AX44"/>
    <mergeCell ref="A45:B45"/>
    <mergeCell ref="C45:M45"/>
    <mergeCell ref="N45:S45"/>
    <mergeCell ref="T45:W45"/>
    <mergeCell ref="X45:AE45"/>
    <mergeCell ref="AF45:AM45"/>
    <mergeCell ref="AN45:AS45"/>
    <mergeCell ref="AT45:AX45"/>
    <mergeCell ref="A44:B44"/>
    <mergeCell ref="C44:M44"/>
    <mergeCell ref="N44:S44"/>
    <mergeCell ref="T44:W44"/>
    <mergeCell ref="AA44:AD44"/>
    <mergeCell ref="AF44:AM44"/>
    <mergeCell ref="AN41:AS41"/>
    <mergeCell ref="AT41:AX41"/>
    <mergeCell ref="A43:B43"/>
    <mergeCell ref="C43:M43"/>
    <mergeCell ref="N43:S43"/>
    <mergeCell ref="T43:W43"/>
    <mergeCell ref="X43:AE43"/>
    <mergeCell ref="AF43:AM43"/>
    <mergeCell ref="AN43:AS43"/>
    <mergeCell ref="AT43:AX43"/>
    <mergeCell ref="A41:B41"/>
    <mergeCell ref="C41:M41"/>
    <mergeCell ref="N41:S41"/>
    <mergeCell ref="T41:W41"/>
    <mergeCell ref="AA41:AD41"/>
    <mergeCell ref="AF41:AM41"/>
    <mergeCell ref="AN39:AS39"/>
    <mergeCell ref="AT39:AX39"/>
    <mergeCell ref="A40:B40"/>
    <mergeCell ref="C40:M40"/>
    <mergeCell ref="N40:S40"/>
    <mergeCell ref="T40:W40"/>
    <mergeCell ref="X40:AE40"/>
    <mergeCell ref="AF40:AM40"/>
    <mergeCell ref="AN40:AS40"/>
    <mergeCell ref="AT40:AX40"/>
    <mergeCell ref="A39:B39"/>
    <mergeCell ref="C39:M39"/>
    <mergeCell ref="N39:S39"/>
    <mergeCell ref="T39:W39"/>
    <mergeCell ref="AA39:AD39"/>
    <mergeCell ref="AF39:AM39"/>
    <mergeCell ref="AN37:AS37"/>
    <mergeCell ref="AT37:AX37"/>
    <mergeCell ref="A38:B38"/>
    <mergeCell ref="C38:M38"/>
    <mergeCell ref="N38:S38"/>
    <mergeCell ref="T38:W38"/>
    <mergeCell ref="X38:AE38"/>
    <mergeCell ref="AF38:AM38"/>
    <mergeCell ref="AN38:AS38"/>
    <mergeCell ref="AT38:AX38"/>
    <mergeCell ref="A37:B37"/>
    <mergeCell ref="C37:M37"/>
    <mergeCell ref="N37:S37"/>
    <mergeCell ref="T37:W37"/>
    <mergeCell ref="AA37:AD37"/>
    <mergeCell ref="AF37:AM37"/>
    <mergeCell ref="AN35:AS35"/>
    <mergeCell ref="AT35:AX35"/>
    <mergeCell ref="A36:B36"/>
    <mergeCell ref="C36:M36"/>
    <mergeCell ref="N36:S36"/>
    <mergeCell ref="T36:W36"/>
    <mergeCell ref="X36:AE36"/>
    <mergeCell ref="AF36:AM36"/>
    <mergeCell ref="AN36:AS36"/>
    <mergeCell ref="AT36:AX36"/>
    <mergeCell ref="A35:B35"/>
    <mergeCell ref="C35:M35"/>
    <mergeCell ref="N35:S35"/>
    <mergeCell ref="T35:W35"/>
    <mergeCell ref="AA35:AD35"/>
    <mergeCell ref="AF35:AM35"/>
    <mergeCell ref="AN33:AS33"/>
    <mergeCell ref="AT33:AX33"/>
    <mergeCell ref="A34:B34"/>
    <mergeCell ref="C34:M34"/>
    <mergeCell ref="N34:S34"/>
    <mergeCell ref="T34:W34"/>
    <mergeCell ref="X34:AE34"/>
    <mergeCell ref="AF34:AM34"/>
    <mergeCell ref="AN34:AS34"/>
    <mergeCell ref="AT34:AX34"/>
    <mergeCell ref="A33:B33"/>
    <mergeCell ref="C33:M33"/>
    <mergeCell ref="N33:S33"/>
    <mergeCell ref="T33:W33"/>
    <mergeCell ref="AA33:AD33"/>
    <mergeCell ref="AF33:AM33"/>
    <mergeCell ref="AN31:AS31"/>
    <mergeCell ref="AT31:AX31"/>
    <mergeCell ref="A32:B32"/>
    <mergeCell ref="C32:M32"/>
    <mergeCell ref="N32:S32"/>
    <mergeCell ref="T32:W32"/>
    <mergeCell ref="X32:AE32"/>
    <mergeCell ref="AF32:AM32"/>
    <mergeCell ref="AN32:AS32"/>
    <mergeCell ref="AT32:AX32"/>
    <mergeCell ref="A31:B31"/>
    <mergeCell ref="C31:M31"/>
    <mergeCell ref="N31:S31"/>
    <mergeCell ref="T31:W31"/>
    <mergeCell ref="AA31:AD31"/>
    <mergeCell ref="AF31:AM31"/>
    <mergeCell ref="AN29:AS29"/>
    <mergeCell ref="AT29:AX29"/>
    <mergeCell ref="A30:B30"/>
    <mergeCell ref="C30:M30"/>
    <mergeCell ref="N30:S30"/>
    <mergeCell ref="T30:W30"/>
    <mergeCell ref="X30:AE30"/>
    <mergeCell ref="AF30:AM30"/>
    <mergeCell ref="AN30:AS30"/>
    <mergeCell ref="AT30:AX30"/>
    <mergeCell ref="A29:B29"/>
    <mergeCell ref="C29:M29"/>
    <mergeCell ref="N29:S29"/>
    <mergeCell ref="T29:W29"/>
    <mergeCell ref="AA29:AD29"/>
    <mergeCell ref="AF29:AM29"/>
    <mergeCell ref="AN27:AS27"/>
    <mergeCell ref="AT27:AX27"/>
    <mergeCell ref="A28:B28"/>
    <mergeCell ref="C28:M28"/>
    <mergeCell ref="N28:S28"/>
    <mergeCell ref="T28:W28"/>
    <mergeCell ref="X28:AE28"/>
    <mergeCell ref="AF28:AM28"/>
    <mergeCell ref="AN28:AS28"/>
    <mergeCell ref="AT28:AX28"/>
    <mergeCell ref="A27:B27"/>
    <mergeCell ref="C27:M27"/>
    <mergeCell ref="N27:S27"/>
    <mergeCell ref="T27:W27"/>
    <mergeCell ref="AA27:AD27"/>
    <mergeCell ref="AF27:AM27"/>
    <mergeCell ref="AN25:AS25"/>
    <mergeCell ref="AT25:AX25"/>
    <mergeCell ref="A26:B26"/>
    <mergeCell ref="C26:M26"/>
    <mergeCell ref="N26:S26"/>
    <mergeCell ref="T26:W26"/>
    <mergeCell ref="X26:AE26"/>
    <mergeCell ref="AF26:AM26"/>
    <mergeCell ref="AN26:AS26"/>
    <mergeCell ref="AT26:AX26"/>
    <mergeCell ref="A25:B25"/>
    <mergeCell ref="C25:M25"/>
    <mergeCell ref="N25:S25"/>
    <mergeCell ref="T25:W25"/>
    <mergeCell ref="AA25:AD25"/>
    <mergeCell ref="AF25:AM25"/>
    <mergeCell ref="AN22:AS22"/>
    <mergeCell ref="AT22:AX22"/>
    <mergeCell ref="A24:B24"/>
    <mergeCell ref="C24:M24"/>
    <mergeCell ref="N24:S24"/>
    <mergeCell ref="T24:W24"/>
    <mergeCell ref="X24:AE24"/>
    <mergeCell ref="AF24:AM24"/>
    <mergeCell ref="AN24:AS24"/>
    <mergeCell ref="AT24:AX24"/>
    <mergeCell ref="A22:B22"/>
    <mergeCell ref="C22:M22"/>
    <mergeCell ref="N22:S22"/>
    <mergeCell ref="T22:W22"/>
    <mergeCell ref="AA22:AD22"/>
    <mergeCell ref="AF22:AM22"/>
    <mergeCell ref="AN20:AS20"/>
    <mergeCell ref="AT20:AX20"/>
    <mergeCell ref="A21:B21"/>
    <mergeCell ref="C21:M21"/>
    <mergeCell ref="N21:S21"/>
    <mergeCell ref="T21:W21"/>
    <mergeCell ref="X21:AE21"/>
    <mergeCell ref="AF21:AM21"/>
    <mergeCell ref="AN21:AS21"/>
    <mergeCell ref="AT21:AX21"/>
    <mergeCell ref="A20:B20"/>
    <mergeCell ref="C20:M20"/>
    <mergeCell ref="N20:S20"/>
    <mergeCell ref="T20:W20"/>
    <mergeCell ref="AA20:AD20"/>
    <mergeCell ref="AF20:AM20"/>
    <mergeCell ref="AN18:AS18"/>
    <mergeCell ref="AT18:AX18"/>
    <mergeCell ref="A19:B19"/>
    <mergeCell ref="C19:M19"/>
    <mergeCell ref="N19:S19"/>
    <mergeCell ref="T19:W19"/>
    <mergeCell ref="X19:AE19"/>
    <mergeCell ref="AF19:AM19"/>
    <mergeCell ref="AN19:AS19"/>
    <mergeCell ref="AT19:AX19"/>
    <mergeCell ref="A18:B18"/>
    <mergeCell ref="C18:M18"/>
    <mergeCell ref="N18:S18"/>
    <mergeCell ref="T18:W18"/>
    <mergeCell ref="AA18:AD18"/>
    <mergeCell ref="AF18:AM18"/>
    <mergeCell ref="AN16:AS16"/>
    <mergeCell ref="AT16:AX16"/>
    <mergeCell ref="A17:B17"/>
    <mergeCell ref="C17:M17"/>
    <mergeCell ref="N17:S17"/>
    <mergeCell ref="T17:W17"/>
    <mergeCell ref="X17:AE17"/>
    <mergeCell ref="AF17:AM17"/>
    <mergeCell ref="AN17:AS17"/>
    <mergeCell ref="AT17:AX17"/>
    <mergeCell ref="A16:B16"/>
    <mergeCell ref="C16:M16"/>
    <mergeCell ref="N16:S16"/>
    <mergeCell ref="T16:W16"/>
    <mergeCell ref="AA16:AD16"/>
    <mergeCell ref="AF16:AM16"/>
    <mergeCell ref="AN14:AS14"/>
    <mergeCell ref="AT14:AX14"/>
    <mergeCell ref="A15:B15"/>
    <mergeCell ref="C15:M15"/>
    <mergeCell ref="N15:S15"/>
    <mergeCell ref="T15:W15"/>
    <mergeCell ref="X15:AE15"/>
    <mergeCell ref="AF15:AM15"/>
    <mergeCell ref="AN15:AS15"/>
    <mergeCell ref="AT15:AX15"/>
    <mergeCell ref="A14:B14"/>
    <mergeCell ref="C14:M14"/>
    <mergeCell ref="N14:S14"/>
    <mergeCell ref="T14:W14"/>
    <mergeCell ref="AA14:AD14"/>
    <mergeCell ref="AF14:AM14"/>
    <mergeCell ref="AN12:AS12"/>
    <mergeCell ref="AT12:AX12"/>
    <mergeCell ref="A13:B13"/>
    <mergeCell ref="C13:M13"/>
    <mergeCell ref="N13:S13"/>
    <mergeCell ref="T13:W13"/>
    <mergeCell ref="X13:AE13"/>
    <mergeCell ref="AF13:AM13"/>
    <mergeCell ref="AN13:AS13"/>
    <mergeCell ref="AT13:AX13"/>
    <mergeCell ref="A12:B12"/>
    <mergeCell ref="C12:M12"/>
    <mergeCell ref="N12:S12"/>
    <mergeCell ref="T12:W12"/>
    <mergeCell ref="AA12:AD12"/>
    <mergeCell ref="AF12:AM12"/>
    <mergeCell ref="AN10:AS10"/>
    <mergeCell ref="AT10:AX10"/>
    <mergeCell ref="A11:B11"/>
    <mergeCell ref="C11:M11"/>
    <mergeCell ref="N11:S11"/>
    <mergeCell ref="T11:W11"/>
    <mergeCell ref="X11:AE11"/>
    <mergeCell ref="AF11:AM11"/>
    <mergeCell ref="AN11:AS11"/>
    <mergeCell ref="AT11:AX11"/>
    <mergeCell ref="A10:B10"/>
    <mergeCell ref="C10:M10"/>
    <mergeCell ref="N10:S10"/>
    <mergeCell ref="T10:W10"/>
    <mergeCell ref="AA10:AD10"/>
    <mergeCell ref="AF10:AM10"/>
    <mergeCell ref="AN8:AS8"/>
    <mergeCell ref="AT8:AX8"/>
    <mergeCell ref="A9:B9"/>
    <mergeCell ref="C9:M9"/>
    <mergeCell ref="N9:S9"/>
    <mergeCell ref="T9:W9"/>
    <mergeCell ref="X9:AE9"/>
    <mergeCell ref="AF9:AM9"/>
    <mergeCell ref="AN9:AS9"/>
    <mergeCell ref="AT9:AX9"/>
    <mergeCell ref="A8:B8"/>
    <mergeCell ref="C8:M8"/>
    <mergeCell ref="N8:S8"/>
    <mergeCell ref="T8:W8"/>
    <mergeCell ref="AA8:AD8"/>
    <mergeCell ref="AF8:AM8"/>
    <mergeCell ref="A7:B7"/>
    <mergeCell ref="C7:M7"/>
    <mergeCell ref="N7:S7"/>
    <mergeCell ref="T7:W7"/>
    <mergeCell ref="X7:AE7"/>
    <mergeCell ref="AF7:AM7"/>
    <mergeCell ref="AN7:AS7"/>
    <mergeCell ref="AT7:AX7"/>
    <mergeCell ref="A6:B6"/>
    <mergeCell ref="C6:M6"/>
    <mergeCell ref="N6:S6"/>
    <mergeCell ref="T6:W6"/>
    <mergeCell ref="AA6:AD6"/>
    <mergeCell ref="AF6:AM6"/>
    <mergeCell ref="A5:B5"/>
    <mergeCell ref="C5:M5"/>
    <mergeCell ref="N5:S5"/>
    <mergeCell ref="T5:W5"/>
    <mergeCell ref="X5:AE5"/>
    <mergeCell ref="AF5:AM5"/>
    <mergeCell ref="AN5:AS5"/>
    <mergeCell ref="AT5:AX5"/>
    <mergeCell ref="AN6:AS6"/>
    <mergeCell ref="AT6:AX6"/>
    <mergeCell ref="A1:AX1"/>
    <mergeCell ref="A2:AX2"/>
    <mergeCell ref="A3:B4"/>
    <mergeCell ref="C3:M4"/>
    <mergeCell ref="N3:S3"/>
    <mergeCell ref="T3:W4"/>
    <mergeCell ref="X3:AE4"/>
    <mergeCell ref="AF3:AM4"/>
    <mergeCell ref="AN3:AS4"/>
    <mergeCell ref="AT3:AX3"/>
    <mergeCell ref="N4:S4"/>
    <mergeCell ref="AT4:AX4"/>
  </mergeCells>
  <pageMargins left="0.31496062992125984" right="0.15748031496062992" top="0.27559055118110237" bottom="0.27559055118110237" header="0.15748031496062992" footer="0.19685039370078741"/>
  <pageSetup paperSize="9" orientation="landscape" horizontalDpi="0" verticalDpi="0" r:id="rId1"/>
  <headerFooter>
    <oddHeader>&amp;C&amp;P&amp;R&amp;"AngsanaUPC,ธรรมดา"&amp;14(สขร.1)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8"/>
  <sheetViews>
    <sheetView workbookViewId="0">
      <selection activeCell="X5" sqref="X5:AE5"/>
    </sheetView>
  </sheetViews>
  <sheetFormatPr defaultColWidth="2.875" defaultRowHeight="23.25" x14ac:dyDescent="0.5"/>
  <cols>
    <col min="1" max="2" width="2.25" style="1" customWidth="1"/>
    <col min="3" max="12" width="2.875" style="1"/>
    <col min="13" max="13" width="2.875" style="1" customWidth="1"/>
    <col min="14" max="18" width="2.75" style="1" customWidth="1"/>
    <col min="19" max="19" width="0.125" style="1" customWidth="1"/>
    <col min="20" max="23" width="2.75" style="1" customWidth="1"/>
    <col min="24" max="26" width="2.875" style="1"/>
    <col min="27" max="30" width="3.25" style="1" customWidth="1"/>
    <col min="31" max="31" width="4.25" style="1" customWidth="1"/>
    <col min="32" max="37" width="2.875" style="1"/>
    <col min="38" max="38" width="1.5" style="1" customWidth="1"/>
    <col min="39" max="39" width="0.875" style="1" hidden="1" customWidth="1"/>
    <col min="40" max="43" width="2.875" style="1"/>
    <col min="44" max="44" width="2.5" style="1" customWidth="1"/>
    <col min="45" max="45" width="0.25" style="1" customWidth="1"/>
    <col min="46" max="49" width="2.75" style="1" customWidth="1"/>
    <col min="50" max="50" width="1.75" style="1" customWidth="1"/>
    <col min="51" max="16384" width="2.875" style="1"/>
  </cols>
  <sheetData>
    <row r="1" spans="1:50" s="18" customFormat="1" ht="26.25" x14ac:dyDescent="0.55000000000000004">
      <c r="A1" s="103" t="s">
        <v>314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</row>
    <row r="2" spans="1:50" s="18" customFormat="1" ht="26.25" x14ac:dyDescent="0.55000000000000004">
      <c r="A2" s="82" t="s">
        <v>17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</row>
    <row r="3" spans="1:50" s="19" customFormat="1" x14ac:dyDescent="0.5">
      <c r="A3" s="83" t="s">
        <v>33</v>
      </c>
      <c r="B3" s="83"/>
      <c r="C3" s="83" t="s">
        <v>18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4" t="s">
        <v>19</v>
      </c>
      <c r="O3" s="84"/>
      <c r="P3" s="84"/>
      <c r="Q3" s="84"/>
      <c r="R3" s="84"/>
      <c r="S3" s="84"/>
      <c r="T3" s="83" t="s">
        <v>20</v>
      </c>
      <c r="U3" s="83"/>
      <c r="V3" s="83"/>
      <c r="W3" s="83"/>
      <c r="X3" s="83" t="s">
        <v>21</v>
      </c>
      <c r="Y3" s="83"/>
      <c r="Z3" s="83"/>
      <c r="AA3" s="83"/>
      <c r="AB3" s="83"/>
      <c r="AC3" s="83"/>
      <c r="AD3" s="83"/>
      <c r="AE3" s="83"/>
      <c r="AF3" s="86" t="s">
        <v>22</v>
      </c>
      <c r="AG3" s="86"/>
      <c r="AH3" s="86"/>
      <c r="AI3" s="86"/>
      <c r="AJ3" s="86"/>
      <c r="AK3" s="86"/>
      <c r="AL3" s="86"/>
      <c r="AM3" s="86"/>
      <c r="AN3" s="86" t="s">
        <v>23</v>
      </c>
      <c r="AO3" s="86"/>
      <c r="AP3" s="86"/>
      <c r="AQ3" s="86"/>
      <c r="AR3" s="86"/>
      <c r="AS3" s="86"/>
      <c r="AT3" s="87" t="s">
        <v>24</v>
      </c>
      <c r="AU3" s="87"/>
      <c r="AV3" s="87"/>
      <c r="AW3" s="87"/>
      <c r="AX3" s="87"/>
    </row>
    <row r="4" spans="1:50" s="19" customFormat="1" x14ac:dyDescent="0.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5" t="s">
        <v>26</v>
      </c>
      <c r="O4" s="85"/>
      <c r="P4" s="85"/>
      <c r="Q4" s="85"/>
      <c r="R4" s="85"/>
      <c r="S4" s="85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8" t="s">
        <v>25</v>
      </c>
      <c r="AU4" s="88"/>
      <c r="AV4" s="88"/>
      <c r="AW4" s="88"/>
      <c r="AX4" s="88"/>
    </row>
    <row r="5" spans="1:50" x14ac:dyDescent="0.5">
      <c r="A5" s="54">
        <v>1</v>
      </c>
      <c r="B5" s="54"/>
      <c r="C5" s="69" t="s">
        <v>315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55">
        <v>966</v>
      </c>
      <c r="O5" s="55"/>
      <c r="P5" s="55"/>
      <c r="Q5" s="55"/>
      <c r="R5" s="55"/>
      <c r="S5" s="55"/>
      <c r="T5" s="54" t="s">
        <v>27</v>
      </c>
      <c r="U5" s="54"/>
      <c r="V5" s="54"/>
      <c r="W5" s="54"/>
      <c r="X5" s="70" t="s">
        <v>49</v>
      </c>
      <c r="Y5" s="70"/>
      <c r="Z5" s="70"/>
      <c r="AA5" s="70"/>
      <c r="AB5" s="70"/>
      <c r="AC5" s="70"/>
      <c r="AD5" s="70"/>
      <c r="AE5" s="70"/>
      <c r="AF5" s="54" t="str">
        <f>+X5</f>
        <v>บ.วิทวัส</v>
      </c>
      <c r="AG5" s="54"/>
      <c r="AH5" s="54"/>
      <c r="AI5" s="54"/>
      <c r="AJ5" s="54"/>
      <c r="AK5" s="54"/>
      <c r="AL5" s="54"/>
      <c r="AM5" s="54"/>
      <c r="AN5" s="54" t="s">
        <v>28</v>
      </c>
      <c r="AO5" s="54"/>
      <c r="AP5" s="54"/>
      <c r="AQ5" s="54"/>
      <c r="AR5" s="54"/>
      <c r="AS5" s="54"/>
      <c r="AT5" s="54" t="s">
        <v>28</v>
      </c>
      <c r="AU5" s="54"/>
      <c r="AV5" s="54"/>
      <c r="AW5" s="54"/>
      <c r="AX5" s="54"/>
    </row>
    <row r="6" spans="1:50" x14ac:dyDescent="0.5">
      <c r="A6" s="48"/>
      <c r="B6" s="48"/>
      <c r="C6" s="61" t="s">
        <v>42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2"/>
      <c r="O6" s="62"/>
      <c r="P6" s="62"/>
      <c r="Q6" s="62"/>
      <c r="R6" s="62"/>
      <c r="S6" s="62"/>
      <c r="T6" s="48"/>
      <c r="U6" s="48"/>
      <c r="V6" s="48"/>
      <c r="W6" s="48"/>
      <c r="X6" s="20" t="s">
        <v>29</v>
      </c>
      <c r="Y6" s="20"/>
      <c r="Z6" s="20"/>
      <c r="AA6" s="63">
        <v>22200</v>
      </c>
      <c r="AB6" s="63"/>
      <c r="AC6" s="63"/>
      <c r="AD6" s="63"/>
      <c r="AE6" s="20" t="s">
        <v>30</v>
      </c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</row>
    <row r="7" spans="1:50" x14ac:dyDescent="0.5">
      <c r="A7" s="64">
        <v>2</v>
      </c>
      <c r="B7" s="64"/>
      <c r="C7" s="65" t="s">
        <v>43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6">
        <v>15594</v>
      </c>
      <c r="O7" s="66"/>
      <c r="P7" s="66"/>
      <c r="Q7" s="66"/>
      <c r="R7" s="66"/>
      <c r="S7" s="66"/>
      <c r="T7" s="54" t="s">
        <v>27</v>
      </c>
      <c r="U7" s="54"/>
      <c r="V7" s="54"/>
      <c r="W7" s="54"/>
      <c r="X7" s="67" t="s">
        <v>242</v>
      </c>
      <c r="Y7" s="67"/>
      <c r="Z7" s="67"/>
      <c r="AA7" s="67"/>
      <c r="AB7" s="67"/>
      <c r="AC7" s="67"/>
      <c r="AD7" s="67"/>
      <c r="AE7" s="67"/>
      <c r="AF7" s="64" t="str">
        <f>+X7</f>
        <v>บ.ภูฟ้า</v>
      </c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</row>
    <row r="8" spans="1:50" x14ac:dyDescent="0.5">
      <c r="A8" s="48"/>
      <c r="B8" s="48"/>
      <c r="C8" s="61" t="s">
        <v>42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2"/>
      <c r="O8" s="62"/>
      <c r="P8" s="62"/>
      <c r="Q8" s="62"/>
      <c r="R8" s="62"/>
      <c r="S8" s="62"/>
      <c r="T8" s="48"/>
      <c r="U8" s="48"/>
      <c r="V8" s="48"/>
      <c r="W8" s="48"/>
      <c r="X8" s="20" t="s">
        <v>29</v>
      </c>
      <c r="Y8" s="20"/>
      <c r="Z8" s="20"/>
      <c r="AA8" s="63">
        <f>+N7</f>
        <v>15594</v>
      </c>
      <c r="AB8" s="63"/>
      <c r="AC8" s="63"/>
      <c r="AD8" s="63"/>
      <c r="AE8" s="20" t="s">
        <v>30</v>
      </c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</row>
    <row r="9" spans="1:50" x14ac:dyDescent="0.5">
      <c r="A9" s="64">
        <v>3</v>
      </c>
      <c r="B9" s="64"/>
      <c r="C9" s="65" t="s">
        <v>316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6">
        <v>4800</v>
      </c>
      <c r="O9" s="66"/>
      <c r="P9" s="66"/>
      <c r="Q9" s="66"/>
      <c r="R9" s="66"/>
      <c r="S9" s="66"/>
      <c r="T9" s="54" t="s">
        <v>27</v>
      </c>
      <c r="U9" s="54"/>
      <c r="V9" s="54"/>
      <c r="W9" s="54"/>
      <c r="X9" s="67" t="s">
        <v>242</v>
      </c>
      <c r="Y9" s="67"/>
      <c r="Z9" s="67"/>
      <c r="AA9" s="67"/>
      <c r="AB9" s="67"/>
      <c r="AC9" s="67"/>
      <c r="AD9" s="67"/>
      <c r="AE9" s="67"/>
      <c r="AF9" s="64" t="str">
        <f>+X9</f>
        <v>บ.ภูฟ้า</v>
      </c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</row>
    <row r="10" spans="1:50" x14ac:dyDescent="0.5">
      <c r="A10" s="48"/>
      <c r="B10" s="48"/>
      <c r="C10" s="61" t="s">
        <v>51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2"/>
      <c r="O10" s="62"/>
      <c r="P10" s="62"/>
      <c r="Q10" s="62"/>
      <c r="R10" s="62"/>
      <c r="S10" s="62"/>
      <c r="T10" s="48"/>
      <c r="U10" s="48"/>
      <c r="V10" s="48"/>
      <c r="W10" s="48"/>
      <c r="X10" s="20" t="s">
        <v>29</v>
      </c>
      <c r="Y10" s="20"/>
      <c r="Z10" s="20"/>
      <c r="AA10" s="63">
        <f>+N9</f>
        <v>4800</v>
      </c>
      <c r="AB10" s="63"/>
      <c r="AC10" s="63"/>
      <c r="AD10" s="63"/>
      <c r="AE10" s="20" t="s">
        <v>30</v>
      </c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</row>
    <row r="11" spans="1:50" x14ac:dyDescent="0.5">
      <c r="A11" s="64">
        <v>4</v>
      </c>
      <c r="B11" s="64"/>
      <c r="C11" s="65" t="s">
        <v>317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6">
        <v>8966</v>
      </c>
      <c r="O11" s="66"/>
      <c r="P11" s="66"/>
      <c r="Q11" s="66"/>
      <c r="R11" s="66"/>
      <c r="S11" s="66"/>
      <c r="T11" s="54" t="s">
        <v>27</v>
      </c>
      <c r="U11" s="54"/>
      <c r="V11" s="54"/>
      <c r="W11" s="54"/>
      <c r="X11" s="67" t="s">
        <v>242</v>
      </c>
      <c r="Y11" s="67"/>
      <c r="Z11" s="67"/>
      <c r="AA11" s="67"/>
      <c r="AB11" s="67"/>
      <c r="AC11" s="67"/>
      <c r="AD11" s="67"/>
      <c r="AE11" s="67"/>
      <c r="AF11" s="64" t="str">
        <f>+X11</f>
        <v>บ.ภูฟ้า</v>
      </c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</row>
    <row r="12" spans="1:50" x14ac:dyDescent="0.5">
      <c r="A12" s="48"/>
      <c r="B12" s="48"/>
      <c r="C12" s="61" t="s">
        <v>51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2"/>
      <c r="O12" s="62"/>
      <c r="P12" s="62"/>
      <c r="Q12" s="62"/>
      <c r="R12" s="62"/>
      <c r="S12" s="62"/>
      <c r="T12" s="48"/>
      <c r="U12" s="48"/>
      <c r="V12" s="48"/>
      <c r="W12" s="48"/>
      <c r="X12" s="20" t="s">
        <v>29</v>
      </c>
      <c r="Y12" s="20"/>
      <c r="Z12" s="20"/>
      <c r="AA12" s="63">
        <f>+N11</f>
        <v>8966</v>
      </c>
      <c r="AB12" s="63"/>
      <c r="AC12" s="63"/>
      <c r="AD12" s="63"/>
      <c r="AE12" s="20" t="s">
        <v>30</v>
      </c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</row>
    <row r="13" spans="1:50" x14ac:dyDescent="0.5">
      <c r="A13" s="64">
        <v>5</v>
      </c>
      <c r="B13" s="64"/>
      <c r="C13" s="65" t="s">
        <v>318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6">
        <v>1200</v>
      </c>
      <c r="O13" s="66"/>
      <c r="P13" s="66"/>
      <c r="Q13" s="66"/>
      <c r="R13" s="66"/>
      <c r="S13" s="66"/>
      <c r="T13" s="54" t="s">
        <v>34</v>
      </c>
      <c r="U13" s="54"/>
      <c r="V13" s="54"/>
      <c r="W13" s="54"/>
      <c r="X13" s="67" t="s">
        <v>215</v>
      </c>
      <c r="Y13" s="67"/>
      <c r="Z13" s="67"/>
      <c r="AA13" s="67"/>
      <c r="AB13" s="67"/>
      <c r="AC13" s="67"/>
      <c r="AD13" s="67"/>
      <c r="AE13" s="67"/>
      <c r="AF13" s="64" t="str">
        <f>+X13</f>
        <v>ร้านทีพี</v>
      </c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</row>
    <row r="14" spans="1:50" x14ac:dyDescent="0.5">
      <c r="A14" s="48"/>
      <c r="B14" s="48"/>
      <c r="C14" s="61" t="s">
        <v>42</v>
      </c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2"/>
      <c r="O14" s="62"/>
      <c r="P14" s="62"/>
      <c r="Q14" s="62"/>
      <c r="R14" s="62"/>
      <c r="S14" s="62"/>
      <c r="T14" s="48"/>
      <c r="U14" s="48"/>
      <c r="V14" s="48"/>
      <c r="W14" s="48"/>
      <c r="X14" s="20" t="s">
        <v>29</v>
      </c>
      <c r="Y14" s="20"/>
      <c r="Z14" s="20"/>
      <c r="AA14" s="63">
        <f>+N13</f>
        <v>1200</v>
      </c>
      <c r="AB14" s="63"/>
      <c r="AC14" s="63"/>
      <c r="AD14" s="63"/>
      <c r="AE14" s="20" t="s">
        <v>30</v>
      </c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</row>
    <row r="15" spans="1:50" x14ac:dyDescent="0.5">
      <c r="A15" s="64">
        <v>6</v>
      </c>
      <c r="B15" s="64"/>
      <c r="C15" s="65" t="s">
        <v>88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6">
        <v>59500</v>
      </c>
      <c r="O15" s="66"/>
      <c r="P15" s="66"/>
      <c r="Q15" s="66"/>
      <c r="R15" s="66"/>
      <c r="S15" s="66"/>
      <c r="T15" s="54" t="s">
        <v>34</v>
      </c>
      <c r="U15" s="54"/>
      <c r="V15" s="54"/>
      <c r="W15" s="54"/>
      <c r="X15" s="67" t="s">
        <v>319</v>
      </c>
      <c r="Y15" s="67"/>
      <c r="Z15" s="67"/>
      <c r="AA15" s="67"/>
      <c r="AB15" s="67"/>
      <c r="AC15" s="67"/>
      <c r="AD15" s="67"/>
      <c r="AE15" s="67"/>
      <c r="AF15" s="64" t="str">
        <f>+X15</f>
        <v>น.ส.วิไลวรรณ  มูลใจมราย</v>
      </c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</row>
    <row r="16" spans="1:50" x14ac:dyDescent="0.5">
      <c r="A16" s="48"/>
      <c r="B16" s="48"/>
      <c r="C16" s="61" t="s">
        <v>42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2"/>
      <c r="O16" s="62"/>
      <c r="P16" s="62"/>
      <c r="Q16" s="62"/>
      <c r="R16" s="62"/>
      <c r="S16" s="62"/>
      <c r="T16" s="48"/>
      <c r="U16" s="48"/>
      <c r="V16" s="48"/>
      <c r="W16" s="48"/>
      <c r="X16" s="20" t="s">
        <v>29</v>
      </c>
      <c r="Y16" s="20"/>
      <c r="Z16" s="20"/>
      <c r="AA16" s="63">
        <f>+N15</f>
        <v>59500</v>
      </c>
      <c r="AB16" s="63"/>
      <c r="AC16" s="63"/>
      <c r="AD16" s="63"/>
      <c r="AE16" s="20" t="s">
        <v>30</v>
      </c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</row>
    <row r="17" spans="1:50" x14ac:dyDescent="0.5">
      <c r="A17" s="64">
        <v>7</v>
      </c>
      <c r="B17" s="64"/>
      <c r="C17" s="65" t="s">
        <v>320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6">
        <v>3000</v>
      </c>
      <c r="O17" s="66"/>
      <c r="P17" s="66"/>
      <c r="Q17" s="66"/>
      <c r="R17" s="66"/>
      <c r="S17" s="66"/>
      <c r="T17" s="54" t="s">
        <v>34</v>
      </c>
      <c r="U17" s="54"/>
      <c r="V17" s="54"/>
      <c r="W17" s="54"/>
      <c r="X17" s="67" t="s">
        <v>321</v>
      </c>
      <c r="Y17" s="67"/>
      <c r="Z17" s="67"/>
      <c r="AA17" s="67"/>
      <c r="AB17" s="67"/>
      <c r="AC17" s="67"/>
      <c r="AD17" s="67"/>
      <c r="AE17" s="67"/>
      <c r="AF17" s="64" t="str">
        <f>+X17</f>
        <v>นายฤทธิรงค์  จันทรา</v>
      </c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</row>
    <row r="18" spans="1:50" x14ac:dyDescent="0.5">
      <c r="A18" s="48"/>
      <c r="B18" s="48"/>
      <c r="C18" s="61" t="s">
        <v>79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48"/>
      <c r="U18" s="48"/>
      <c r="V18" s="48"/>
      <c r="W18" s="48"/>
      <c r="X18" s="20" t="s">
        <v>29</v>
      </c>
      <c r="Y18" s="20"/>
      <c r="Z18" s="20"/>
      <c r="AA18" s="63">
        <f>+N17</f>
        <v>3000</v>
      </c>
      <c r="AB18" s="63"/>
      <c r="AC18" s="63"/>
      <c r="AD18" s="63"/>
      <c r="AE18" s="20" t="s">
        <v>30</v>
      </c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</row>
    <row r="19" spans="1:50" x14ac:dyDescent="0.5">
      <c r="A19" s="54">
        <v>8</v>
      </c>
      <c r="B19" s="54"/>
      <c r="C19" s="65" t="s">
        <v>322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55">
        <v>2000</v>
      </c>
      <c r="O19" s="55"/>
      <c r="P19" s="55"/>
      <c r="Q19" s="55"/>
      <c r="R19" s="55"/>
      <c r="S19" s="55"/>
      <c r="T19" s="54" t="s">
        <v>34</v>
      </c>
      <c r="U19" s="54"/>
      <c r="V19" s="54"/>
      <c r="W19" s="54"/>
      <c r="X19" s="70" t="s">
        <v>323</v>
      </c>
      <c r="Y19" s="70"/>
      <c r="Z19" s="70"/>
      <c r="AA19" s="70"/>
      <c r="AB19" s="70"/>
      <c r="AC19" s="70"/>
      <c r="AD19" s="70"/>
      <c r="AE19" s="70"/>
      <c r="AF19" s="54" t="str">
        <f>+X19</f>
        <v>นายจรัญ  มอญแสง</v>
      </c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</row>
    <row r="20" spans="1:50" x14ac:dyDescent="0.5">
      <c r="A20" s="48"/>
      <c r="B20" s="48"/>
      <c r="C20" s="61" t="s">
        <v>79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2"/>
      <c r="O20" s="62"/>
      <c r="P20" s="62"/>
      <c r="Q20" s="62"/>
      <c r="R20" s="62"/>
      <c r="S20" s="62"/>
      <c r="T20" s="48"/>
      <c r="U20" s="48"/>
      <c r="V20" s="48"/>
      <c r="W20" s="48"/>
      <c r="X20" s="20" t="s">
        <v>29</v>
      </c>
      <c r="Y20" s="20"/>
      <c r="Z20" s="20"/>
      <c r="AA20" s="63">
        <f>+N19</f>
        <v>2000</v>
      </c>
      <c r="AB20" s="63"/>
      <c r="AC20" s="63"/>
      <c r="AD20" s="63"/>
      <c r="AE20" s="20" t="s">
        <v>30</v>
      </c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</row>
    <row r="21" spans="1:50" x14ac:dyDescent="0.5">
      <c r="A21" s="64">
        <v>9</v>
      </c>
      <c r="B21" s="64"/>
      <c r="C21" s="65" t="s">
        <v>324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6">
        <v>350</v>
      </c>
      <c r="O21" s="66"/>
      <c r="P21" s="66"/>
      <c r="Q21" s="66"/>
      <c r="R21" s="66"/>
      <c r="S21" s="66"/>
      <c r="T21" s="54" t="s">
        <v>34</v>
      </c>
      <c r="U21" s="54"/>
      <c r="V21" s="54"/>
      <c r="W21" s="54"/>
      <c r="X21" s="67" t="s">
        <v>213</v>
      </c>
      <c r="Y21" s="67"/>
      <c r="Z21" s="67"/>
      <c r="AA21" s="67"/>
      <c r="AB21" s="67"/>
      <c r="AC21" s="67"/>
      <c r="AD21" s="67"/>
      <c r="AE21" s="67"/>
      <c r="AF21" s="64" t="str">
        <f>+X21</f>
        <v>นางโสภา  แก้วเลิศ</v>
      </c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</row>
    <row r="22" spans="1:50" x14ac:dyDescent="0.5">
      <c r="A22" s="48"/>
      <c r="B22" s="48"/>
      <c r="C22" s="61" t="s">
        <v>42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2"/>
      <c r="O22" s="62"/>
      <c r="P22" s="62"/>
      <c r="Q22" s="62"/>
      <c r="R22" s="62"/>
      <c r="S22" s="62"/>
      <c r="T22" s="48"/>
      <c r="U22" s="48"/>
      <c r="V22" s="48"/>
      <c r="W22" s="48"/>
      <c r="X22" s="20" t="s">
        <v>29</v>
      </c>
      <c r="Y22" s="20"/>
      <c r="Z22" s="20"/>
      <c r="AA22" s="63">
        <f>+N21</f>
        <v>350</v>
      </c>
      <c r="AB22" s="63"/>
      <c r="AC22" s="63"/>
      <c r="AD22" s="63"/>
      <c r="AE22" s="20" t="s">
        <v>30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</row>
    <row r="23" spans="1:50" x14ac:dyDescent="0.5">
      <c r="A23" s="21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3"/>
      <c r="P23" s="23"/>
      <c r="Q23" s="23"/>
      <c r="R23" s="23"/>
      <c r="S23" s="23"/>
      <c r="T23" s="21"/>
      <c r="U23" s="21"/>
      <c r="V23" s="21"/>
      <c r="W23" s="21"/>
      <c r="X23" s="24"/>
      <c r="Y23" s="24"/>
      <c r="Z23" s="24"/>
      <c r="AA23" s="25"/>
      <c r="AB23" s="25"/>
      <c r="AC23" s="25"/>
      <c r="AD23" s="25"/>
      <c r="AE23" s="24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</row>
    <row r="24" spans="1:50" x14ac:dyDescent="0.5">
      <c r="A24" s="54">
        <v>10</v>
      </c>
      <c r="B24" s="54"/>
      <c r="C24" s="69" t="s">
        <v>325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55">
        <v>5400</v>
      </c>
      <c r="O24" s="55"/>
      <c r="P24" s="55"/>
      <c r="Q24" s="55"/>
      <c r="R24" s="55"/>
      <c r="S24" s="55"/>
      <c r="T24" s="54" t="s">
        <v>34</v>
      </c>
      <c r="U24" s="54"/>
      <c r="V24" s="54"/>
      <c r="W24" s="54"/>
      <c r="X24" s="70" t="s">
        <v>45</v>
      </c>
      <c r="Y24" s="70"/>
      <c r="Z24" s="70"/>
      <c r="AA24" s="70"/>
      <c r="AB24" s="70"/>
      <c r="AC24" s="70"/>
      <c r="AD24" s="70"/>
      <c r="AE24" s="70"/>
      <c r="AF24" s="54" t="str">
        <f>+X24</f>
        <v>นางสาววิไลวัลย์  มูลใจทราย</v>
      </c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</row>
    <row r="25" spans="1:50" x14ac:dyDescent="0.5">
      <c r="A25" s="48"/>
      <c r="B25" s="48"/>
      <c r="C25" s="61" t="s">
        <v>52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2"/>
      <c r="O25" s="62"/>
      <c r="P25" s="62"/>
      <c r="Q25" s="62"/>
      <c r="R25" s="62"/>
      <c r="S25" s="62"/>
      <c r="T25" s="48"/>
      <c r="U25" s="48"/>
      <c r="V25" s="48"/>
      <c r="W25" s="48"/>
      <c r="X25" s="20" t="s">
        <v>29</v>
      </c>
      <c r="Y25" s="20"/>
      <c r="Z25" s="20"/>
      <c r="AA25" s="63">
        <f>+N24</f>
        <v>5400</v>
      </c>
      <c r="AB25" s="63"/>
      <c r="AC25" s="63"/>
      <c r="AD25" s="63"/>
      <c r="AE25" s="20" t="s">
        <v>30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</row>
    <row r="26" spans="1:50" x14ac:dyDescent="0.5">
      <c r="A26" s="64">
        <v>11</v>
      </c>
      <c r="B26" s="64"/>
      <c r="C26" s="65" t="s">
        <v>326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6">
        <v>4060</v>
      </c>
      <c r="O26" s="66"/>
      <c r="P26" s="66"/>
      <c r="Q26" s="66"/>
      <c r="R26" s="66"/>
      <c r="S26" s="66"/>
      <c r="T26" s="54" t="s">
        <v>34</v>
      </c>
      <c r="U26" s="54"/>
      <c r="V26" s="54"/>
      <c r="W26" s="54"/>
      <c r="X26" s="67" t="s">
        <v>219</v>
      </c>
      <c r="Y26" s="67"/>
      <c r="Z26" s="67"/>
      <c r="AA26" s="67"/>
      <c r="AB26" s="67"/>
      <c r="AC26" s="67"/>
      <c r="AD26" s="67"/>
      <c r="AE26" s="67"/>
      <c r="AF26" s="64" t="str">
        <f>+X26</f>
        <v>หจก.ไอทีโปรเจค</v>
      </c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</row>
    <row r="27" spans="1:50" x14ac:dyDescent="0.5">
      <c r="A27" s="48"/>
      <c r="B27" s="48"/>
      <c r="C27" s="61" t="s">
        <v>48</v>
      </c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2"/>
      <c r="O27" s="62"/>
      <c r="P27" s="62"/>
      <c r="Q27" s="62"/>
      <c r="R27" s="62"/>
      <c r="S27" s="62"/>
      <c r="T27" s="48"/>
      <c r="U27" s="48"/>
      <c r="V27" s="48"/>
      <c r="W27" s="48"/>
      <c r="X27" s="20" t="s">
        <v>29</v>
      </c>
      <c r="Y27" s="20"/>
      <c r="Z27" s="20"/>
      <c r="AA27" s="63">
        <f>+N26</f>
        <v>4060</v>
      </c>
      <c r="AB27" s="63"/>
      <c r="AC27" s="63"/>
      <c r="AD27" s="63"/>
      <c r="AE27" s="20" t="s">
        <v>30</v>
      </c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</row>
    <row r="28" spans="1:50" x14ac:dyDescent="0.5">
      <c r="A28" s="64">
        <v>12</v>
      </c>
      <c r="B28" s="64"/>
      <c r="C28" s="65" t="s">
        <v>327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6"/>
      <c r="O28" s="66"/>
      <c r="P28" s="66"/>
      <c r="Q28" s="66"/>
      <c r="R28" s="66"/>
      <c r="S28" s="66"/>
      <c r="T28" s="54" t="s">
        <v>34</v>
      </c>
      <c r="U28" s="54"/>
      <c r="V28" s="54"/>
      <c r="W28" s="54"/>
      <c r="X28" s="67" t="s">
        <v>328</v>
      </c>
      <c r="Y28" s="67"/>
      <c r="Z28" s="67"/>
      <c r="AA28" s="67"/>
      <c r="AB28" s="67"/>
      <c r="AC28" s="67"/>
      <c r="AD28" s="67"/>
      <c r="AE28" s="67"/>
      <c r="AF28" s="64" t="str">
        <f>+X28</f>
        <v>ร้านป่าก่อดำคอมพิวเตอร์</v>
      </c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</row>
    <row r="29" spans="1:50" x14ac:dyDescent="0.5">
      <c r="A29" s="48"/>
      <c r="B29" s="48"/>
      <c r="C29" s="81" t="s">
        <v>79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2"/>
      <c r="O29" s="62"/>
      <c r="P29" s="62"/>
      <c r="Q29" s="62"/>
      <c r="R29" s="62"/>
      <c r="S29" s="62"/>
      <c r="T29" s="48"/>
      <c r="U29" s="48"/>
      <c r="V29" s="48"/>
      <c r="W29" s="48"/>
      <c r="X29" s="20" t="s">
        <v>29</v>
      </c>
      <c r="Y29" s="20"/>
      <c r="Z29" s="20"/>
      <c r="AA29" s="63">
        <f>+N28</f>
        <v>0</v>
      </c>
      <c r="AB29" s="63"/>
      <c r="AC29" s="63"/>
      <c r="AD29" s="63"/>
      <c r="AE29" s="20" t="s">
        <v>30</v>
      </c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</row>
    <row r="30" spans="1:50" x14ac:dyDescent="0.5">
      <c r="A30" s="64">
        <v>13</v>
      </c>
      <c r="B30" s="64"/>
      <c r="C30" s="65" t="s">
        <v>329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6">
        <v>17350</v>
      </c>
      <c r="O30" s="66"/>
      <c r="P30" s="66"/>
      <c r="Q30" s="66"/>
      <c r="R30" s="66"/>
      <c r="S30" s="66"/>
      <c r="T30" s="54" t="s">
        <v>34</v>
      </c>
      <c r="U30" s="54"/>
      <c r="V30" s="54"/>
      <c r="W30" s="54"/>
      <c r="X30" s="67" t="s">
        <v>330</v>
      </c>
      <c r="Y30" s="67"/>
      <c r="Z30" s="67"/>
      <c r="AA30" s="67"/>
      <c r="AB30" s="67"/>
      <c r="AC30" s="67"/>
      <c r="AD30" s="67"/>
      <c r="AE30" s="67"/>
      <c r="AF30" s="64" t="str">
        <f>+X30</f>
        <v>อู่โชคออโต้</v>
      </c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</row>
    <row r="31" spans="1:50" x14ac:dyDescent="0.5">
      <c r="A31" s="48"/>
      <c r="B31" s="48"/>
      <c r="C31" s="61" t="s">
        <v>42</v>
      </c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2"/>
      <c r="O31" s="62"/>
      <c r="P31" s="62"/>
      <c r="Q31" s="62"/>
      <c r="R31" s="62"/>
      <c r="S31" s="62"/>
      <c r="T31" s="48"/>
      <c r="U31" s="48"/>
      <c r="V31" s="48"/>
      <c r="W31" s="48"/>
      <c r="X31" s="20" t="s">
        <v>29</v>
      </c>
      <c r="Y31" s="20"/>
      <c r="Z31" s="20"/>
      <c r="AA31" s="63">
        <f>+N30</f>
        <v>17350</v>
      </c>
      <c r="AB31" s="63"/>
      <c r="AC31" s="63"/>
      <c r="AD31" s="63"/>
      <c r="AE31" s="20" t="s">
        <v>30</v>
      </c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</row>
    <row r="32" spans="1:50" x14ac:dyDescent="0.5">
      <c r="A32" s="64">
        <v>14</v>
      </c>
      <c r="B32" s="64"/>
      <c r="C32" s="65" t="s">
        <v>331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6">
        <v>6900</v>
      </c>
      <c r="O32" s="66"/>
      <c r="P32" s="66"/>
      <c r="Q32" s="66"/>
      <c r="R32" s="66"/>
      <c r="S32" s="66"/>
      <c r="T32" s="54" t="s">
        <v>34</v>
      </c>
      <c r="U32" s="54"/>
      <c r="V32" s="54"/>
      <c r="W32" s="54"/>
      <c r="X32" s="67" t="s">
        <v>66</v>
      </c>
      <c r="Y32" s="67"/>
      <c r="Z32" s="67"/>
      <c r="AA32" s="67"/>
      <c r="AB32" s="67"/>
      <c r="AC32" s="67"/>
      <c r="AD32" s="67"/>
      <c r="AE32" s="67"/>
      <c r="AF32" s="64" t="str">
        <f>+X32</f>
        <v>นายโสพัฒน์  คำพลอย</v>
      </c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</row>
    <row r="33" spans="1:50" x14ac:dyDescent="0.5">
      <c r="A33" s="48"/>
      <c r="B33" s="48"/>
      <c r="C33" s="61" t="s">
        <v>42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2"/>
      <c r="O33" s="62"/>
      <c r="P33" s="62"/>
      <c r="Q33" s="62"/>
      <c r="R33" s="62"/>
      <c r="S33" s="62"/>
      <c r="T33" s="48"/>
      <c r="U33" s="48"/>
      <c r="V33" s="48"/>
      <c r="W33" s="48"/>
      <c r="X33" s="20" t="s">
        <v>29</v>
      </c>
      <c r="Y33" s="20"/>
      <c r="Z33" s="20"/>
      <c r="AA33" s="63">
        <f>+N32</f>
        <v>6900</v>
      </c>
      <c r="AB33" s="63"/>
      <c r="AC33" s="63"/>
      <c r="AD33" s="63"/>
      <c r="AE33" s="20" t="s">
        <v>30</v>
      </c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</row>
    <row r="36" spans="1:50" x14ac:dyDescent="0.5">
      <c r="S36" s="1" t="s">
        <v>31</v>
      </c>
      <c r="AE36" s="1" t="s">
        <v>32</v>
      </c>
    </row>
    <row r="37" spans="1:50" x14ac:dyDescent="0.5">
      <c r="A37" s="89" t="s">
        <v>39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</row>
    <row r="38" spans="1:50" x14ac:dyDescent="0.5">
      <c r="A38" s="89" t="s">
        <v>40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</row>
  </sheetData>
  <mergeCells count="238">
    <mergeCell ref="A37:AX37"/>
    <mergeCell ref="A38:AX38"/>
    <mergeCell ref="AN33:AS33"/>
    <mergeCell ref="AT33:AX33"/>
    <mergeCell ref="A33:B33"/>
    <mergeCell ref="C33:M33"/>
    <mergeCell ref="N33:S33"/>
    <mergeCell ref="T33:W33"/>
    <mergeCell ref="AA33:AD33"/>
    <mergeCell ref="AF33:AM33"/>
    <mergeCell ref="AN31:AS31"/>
    <mergeCell ref="AT31:AX31"/>
    <mergeCell ref="A32:B32"/>
    <mergeCell ref="C32:M32"/>
    <mergeCell ref="N32:S32"/>
    <mergeCell ref="T32:W32"/>
    <mergeCell ref="X32:AE32"/>
    <mergeCell ref="AF32:AM32"/>
    <mergeCell ref="AN32:AS32"/>
    <mergeCell ref="AT32:AX32"/>
    <mergeCell ref="A31:B31"/>
    <mergeCell ref="C31:M31"/>
    <mergeCell ref="N31:S31"/>
    <mergeCell ref="T31:W31"/>
    <mergeCell ref="AA31:AD31"/>
    <mergeCell ref="AF31:AM31"/>
    <mergeCell ref="AN29:AS29"/>
    <mergeCell ref="AT29:AX29"/>
    <mergeCell ref="A30:B30"/>
    <mergeCell ref="C30:M30"/>
    <mergeCell ref="N30:S30"/>
    <mergeCell ref="T30:W30"/>
    <mergeCell ref="X30:AE30"/>
    <mergeCell ref="AF30:AM30"/>
    <mergeCell ref="AN30:AS30"/>
    <mergeCell ref="AT30:AX30"/>
    <mergeCell ref="A29:B29"/>
    <mergeCell ref="C29:M29"/>
    <mergeCell ref="N29:S29"/>
    <mergeCell ref="T29:W29"/>
    <mergeCell ref="AA29:AD29"/>
    <mergeCell ref="AF29:AM29"/>
    <mergeCell ref="AN27:AS27"/>
    <mergeCell ref="AT27:AX27"/>
    <mergeCell ref="A28:B28"/>
    <mergeCell ref="C28:M28"/>
    <mergeCell ref="N28:S28"/>
    <mergeCell ref="T28:W28"/>
    <mergeCell ref="X28:AE28"/>
    <mergeCell ref="AF28:AM28"/>
    <mergeCell ref="AN28:AS28"/>
    <mergeCell ref="AT28:AX28"/>
    <mergeCell ref="A27:B27"/>
    <mergeCell ref="C27:M27"/>
    <mergeCell ref="N27:S27"/>
    <mergeCell ref="T27:W27"/>
    <mergeCell ref="AA27:AD27"/>
    <mergeCell ref="AF27:AM27"/>
    <mergeCell ref="AN25:AS25"/>
    <mergeCell ref="AT25:AX25"/>
    <mergeCell ref="A26:B26"/>
    <mergeCell ref="C26:M26"/>
    <mergeCell ref="N26:S26"/>
    <mergeCell ref="T26:W26"/>
    <mergeCell ref="X26:AE26"/>
    <mergeCell ref="AF26:AM26"/>
    <mergeCell ref="AN26:AS26"/>
    <mergeCell ref="AT26:AX26"/>
    <mergeCell ref="A25:B25"/>
    <mergeCell ref="C25:M25"/>
    <mergeCell ref="N25:S25"/>
    <mergeCell ref="T25:W25"/>
    <mergeCell ref="AA25:AD25"/>
    <mergeCell ref="AF25:AM25"/>
    <mergeCell ref="AN22:AS22"/>
    <mergeCell ref="AT22:AX22"/>
    <mergeCell ref="A24:B24"/>
    <mergeCell ref="C24:M24"/>
    <mergeCell ref="N24:S24"/>
    <mergeCell ref="T24:W24"/>
    <mergeCell ref="X24:AE24"/>
    <mergeCell ref="AF24:AM24"/>
    <mergeCell ref="AN24:AS24"/>
    <mergeCell ref="AT24:AX24"/>
    <mergeCell ref="A22:B22"/>
    <mergeCell ref="C22:M22"/>
    <mergeCell ref="N22:S22"/>
    <mergeCell ref="T22:W22"/>
    <mergeCell ref="AA22:AD22"/>
    <mergeCell ref="AF22:AM22"/>
    <mergeCell ref="AN20:AS20"/>
    <mergeCell ref="AT20:AX20"/>
    <mergeCell ref="A21:B21"/>
    <mergeCell ref="C21:M21"/>
    <mergeCell ref="N21:S21"/>
    <mergeCell ref="T21:W21"/>
    <mergeCell ref="X21:AE21"/>
    <mergeCell ref="AF21:AM21"/>
    <mergeCell ref="AN21:AS21"/>
    <mergeCell ref="AT21:AX21"/>
    <mergeCell ref="A20:B20"/>
    <mergeCell ref="C20:M20"/>
    <mergeCell ref="N20:S20"/>
    <mergeCell ref="T20:W20"/>
    <mergeCell ref="AA20:AD20"/>
    <mergeCell ref="AF20:AM20"/>
    <mergeCell ref="AN18:AS18"/>
    <mergeCell ref="AT18:AX18"/>
    <mergeCell ref="A19:B19"/>
    <mergeCell ref="C19:M19"/>
    <mergeCell ref="N19:S19"/>
    <mergeCell ref="T19:W19"/>
    <mergeCell ref="X19:AE19"/>
    <mergeCell ref="AF19:AM19"/>
    <mergeCell ref="AN19:AS19"/>
    <mergeCell ref="AT19:AX19"/>
    <mergeCell ref="A18:B18"/>
    <mergeCell ref="C18:M18"/>
    <mergeCell ref="N18:S18"/>
    <mergeCell ref="T18:W18"/>
    <mergeCell ref="AA18:AD18"/>
    <mergeCell ref="AF18:AM18"/>
    <mergeCell ref="AN16:AS16"/>
    <mergeCell ref="AT16:AX16"/>
    <mergeCell ref="A17:B17"/>
    <mergeCell ref="C17:M17"/>
    <mergeCell ref="N17:S17"/>
    <mergeCell ref="T17:W17"/>
    <mergeCell ref="X17:AE17"/>
    <mergeCell ref="AF17:AM17"/>
    <mergeCell ref="AN17:AS17"/>
    <mergeCell ref="AT17:AX17"/>
    <mergeCell ref="A16:B16"/>
    <mergeCell ref="C16:M16"/>
    <mergeCell ref="N16:S16"/>
    <mergeCell ref="T16:W16"/>
    <mergeCell ref="AA16:AD16"/>
    <mergeCell ref="AF16:AM16"/>
    <mergeCell ref="AN14:AS14"/>
    <mergeCell ref="AT14:AX14"/>
    <mergeCell ref="A15:B15"/>
    <mergeCell ref="C15:M15"/>
    <mergeCell ref="N15:S15"/>
    <mergeCell ref="T15:W15"/>
    <mergeCell ref="X15:AE15"/>
    <mergeCell ref="AF15:AM15"/>
    <mergeCell ref="AN15:AS15"/>
    <mergeCell ref="AT15:AX15"/>
    <mergeCell ref="A14:B14"/>
    <mergeCell ref="C14:M14"/>
    <mergeCell ref="N14:S14"/>
    <mergeCell ref="T14:W14"/>
    <mergeCell ref="AA14:AD14"/>
    <mergeCell ref="AF14:AM14"/>
    <mergeCell ref="AN12:AS12"/>
    <mergeCell ref="AT12:AX12"/>
    <mergeCell ref="A13:B13"/>
    <mergeCell ref="C13:M13"/>
    <mergeCell ref="N13:S13"/>
    <mergeCell ref="T13:W13"/>
    <mergeCell ref="X13:AE13"/>
    <mergeCell ref="AF13:AM13"/>
    <mergeCell ref="AN13:AS13"/>
    <mergeCell ref="AT13:AX13"/>
    <mergeCell ref="A12:B12"/>
    <mergeCell ref="C12:M12"/>
    <mergeCell ref="N12:S12"/>
    <mergeCell ref="T12:W12"/>
    <mergeCell ref="AA12:AD12"/>
    <mergeCell ref="AF12:AM12"/>
    <mergeCell ref="AN10:AS10"/>
    <mergeCell ref="AT10:AX10"/>
    <mergeCell ref="A11:B11"/>
    <mergeCell ref="C11:M11"/>
    <mergeCell ref="N11:S11"/>
    <mergeCell ref="T11:W11"/>
    <mergeCell ref="X11:AE11"/>
    <mergeCell ref="AF11:AM11"/>
    <mergeCell ref="AN11:AS11"/>
    <mergeCell ref="AT11:AX11"/>
    <mergeCell ref="A10:B10"/>
    <mergeCell ref="C10:M10"/>
    <mergeCell ref="N10:S10"/>
    <mergeCell ref="T10:W10"/>
    <mergeCell ref="AA10:AD10"/>
    <mergeCell ref="AF10:AM10"/>
    <mergeCell ref="AN8:AS8"/>
    <mergeCell ref="AT8:AX8"/>
    <mergeCell ref="A9:B9"/>
    <mergeCell ref="C9:M9"/>
    <mergeCell ref="N9:S9"/>
    <mergeCell ref="T9:W9"/>
    <mergeCell ref="X9:AE9"/>
    <mergeCell ref="AF9:AM9"/>
    <mergeCell ref="AN9:AS9"/>
    <mergeCell ref="AT9:AX9"/>
    <mergeCell ref="A8:B8"/>
    <mergeCell ref="C8:M8"/>
    <mergeCell ref="N8:S8"/>
    <mergeCell ref="T8:W8"/>
    <mergeCell ref="AA8:AD8"/>
    <mergeCell ref="AF8:AM8"/>
    <mergeCell ref="A7:B7"/>
    <mergeCell ref="C7:M7"/>
    <mergeCell ref="N7:S7"/>
    <mergeCell ref="T7:W7"/>
    <mergeCell ref="X7:AE7"/>
    <mergeCell ref="AF7:AM7"/>
    <mergeCell ref="AN7:AS7"/>
    <mergeCell ref="AT7:AX7"/>
    <mergeCell ref="A6:B6"/>
    <mergeCell ref="C6:M6"/>
    <mergeCell ref="N6:S6"/>
    <mergeCell ref="T6:W6"/>
    <mergeCell ref="AA6:AD6"/>
    <mergeCell ref="AF6:AM6"/>
    <mergeCell ref="A5:B5"/>
    <mergeCell ref="C5:M5"/>
    <mergeCell ref="N5:S5"/>
    <mergeCell ref="T5:W5"/>
    <mergeCell ref="X5:AE5"/>
    <mergeCell ref="AF5:AM5"/>
    <mergeCell ref="AN5:AS5"/>
    <mergeCell ref="AT5:AX5"/>
    <mergeCell ref="AN6:AS6"/>
    <mergeCell ref="AT6:AX6"/>
    <mergeCell ref="A1:AX1"/>
    <mergeCell ref="A2:AX2"/>
    <mergeCell ref="A3:B4"/>
    <mergeCell ref="C3:M4"/>
    <mergeCell ref="N3:S3"/>
    <mergeCell ref="T3:W4"/>
    <mergeCell ref="X3:AE4"/>
    <mergeCell ref="AF3:AM4"/>
    <mergeCell ref="AN3:AS4"/>
    <mergeCell ref="AT3:AX3"/>
    <mergeCell ref="N4:S4"/>
    <mergeCell ref="AT4:AX4"/>
  </mergeCells>
  <pageMargins left="0.31496062992125984" right="0.15748031496062992" top="0.27559055118110237" bottom="0.27559055118110237" header="0.15748031496062992" footer="0.19685039370078741"/>
  <pageSetup paperSize="9" orientation="landscape" horizontalDpi="0" verticalDpi="0" r:id="rId1"/>
  <headerFooter>
    <oddHeader>&amp;C&amp;P&amp;R&amp;"AngsanaUPC,ธรรมดา"&amp;14(สขร.1)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X51"/>
  <sheetViews>
    <sheetView workbookViewId="0">
      <selection activeCell="X19" sqref="X19:AE19"/>
    </sheetView>
  </sheetViews>
  <sheetFormatPr defaultColWidth="2.875" defaultRowHeight="23.25" x14ac:dyDescent="0.5"/>
  <cols>
    <col min="1" max="2" width="2.25" style="1" customWidth="1"/>
    <col min="3" max="12" width="2.875" style="1"/>
    <col min="13" max="13" width="1.5" style="1" customWidth="1"/>
    <col min="14" max="18" width="2.75" style="1" customWidth="1"/>
    <col min="19" max="19" width="0.5" style="1" customWidth="1"/>
    <col min="20" max="22" width="2.75" style="1" customWidth="1"/>
    <col min="23" max="23" width="1.75" style="1" customWidth="1"/>
    <col min="24" max="26" width="2.875" style="1"/>
    <col min="27" max="30" width="3.25" style="1" customWidth="1"/>
    <col min="31" max="31" width="4.75" style="1" customWidth="1"/>
    <col min="32" max="37" width="2.875" style="1"/>
    <col min="38" max="38" width="2.125" style="1" customWidth="1"/>
    <col min="39" max="39" width="2.875" style="1" hidden="1" customWidth="1"/>
    <col min="40" max="44" width="2.875" style="1"/>
    <col min="45" max="45" width="0.25" style="1" customWidth="1"/>
    <col min="46" max="50" width="2.75" style="1" customWidth="1"/>
    <col min="51" max="16384" width="2.875" style="1"/>
  </cols>
  <sheetData>
    <row r="1" spans="1:50" s="18" customFormat="1" ht="26.25" x14ac:dyDescent="0.55000000000000004">
      <c r="A1" s="82" t="s">
        <v>354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</row>
    <row r="2" spans="1:50" s="18" customFormat="1" ht="26.25" x14ac:dyDescent="0.55000000000000004">
      <c r="A2" s="82" t="s">
        <v>17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</row>
    <row r="3" spans="1:50" s="19" customFormat="1" x14ac:dyDescent="0.5">
      <c r="A3" s="83" t="s">
        <v>33</v>
      </c>
      <c r="B3" s="83"/>
      <c r="C3" s="83" t="s">
        <v>18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4" t="s">
        <v>19</v>
      </c>
      <c r="O3" s="84"/>
      <c r="P3" s="84"/>
      <c r="Q3" s="84"/>
      <c r="R3" s="84"/>
      <c r="S3" s="84"/>
      <c r="T3" s="83" t="s">
        <v>20</v>
      </c>
      <c r="U3" s="83"/>
      <c r="V3" s="83"/>
      <c r="W3" s="83"/>
      <c r="X3" s="83" t="s">
        <v>21</v>
      </c>
      <c r="Y3" s="83"/>
      <c r="Z3" s="83"/>
      <c r="AA3" s="83"/>
      <c r="AB3" s="83"/>
      <c r="AC3" s="83"/>
      <c r="AD3" s="83"/>
      <c r="AE3" s="83"/>
      <c r="AF3" s="86" t="s">
        <v>22</v>
      </c>
      <c r="AG3" s="86"/>
      <c r="AH3" s="86"/>
      <c r="AI3" s="86"/>
      <c r="AJ3" s="86"/>
      <c r="AK3" s="86"/>
      <c r="AL3" s="86"/>
      <c r="AM3" s="86"/>
      <c r="AN3" s="86" t="s">
        <v>23</v>
      </c>
      <c r="AO3" s="86"/>
      <c r="AP3" s="86"/>
      <c r="AQ3" s="86"/>
      <c r="AR3" s="86"/>
      <c r="AS3" s="86"/>
      <c r="AT3" s="84" t="s">
        <v>24</v>
      </c>
      <c r="AU3" s="84"/>
      <c r="AV3" s="84"/>
      <c r="AW3" s="84"/>
      <c r="AX3" s="84"/>
    </row>
    <row r="4" spans="1:50" s="19" customFormat="1" x14ac:dyDescent="0.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5" t="s">
        <v>26</v>
      </c>
      <c r="O4" s="85"/>
      <c r="P4" s="85"/>
      <c r="Q4" s="85"/>
      <c r="R4" s="85"/>
      <c r="S4" s="85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5" t="s">
        <v>25</v>
      </c>
      <c r="AU4" s="85"/>
      <c r="AV4" s="85"/>
      <c r="AW4" s="85"/>
      <c r="AX4" s="85"/>
    </row>
    <row r="5" spans="1:50" x14ac:dyDescent="0.5">
      <c r="A5" s="54">
        <v>1</v>
      </c>
      <c r="B5" s="54"/>
      <c r="C5" s="69" t="s">
        <v>332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55">
        <v>3960</v>
      </c>
      <c r="O5" s="55"/>
      <c r="P5" s="55"/>
      <c r="Q5" s="55"/>
      <c r="R5" s="55"/>
      <c r="S5" s="55"/>
      <c r="T5" s="54" t="s">
        <v>27</v>
      </c>
      <c r="U5" s="54"/>
      <c r="V5" s="54"/>
      <c r="W5" s="54"/>
      <c r="X5" s="70" t="s">
        <v>333</v>
      </c>
      <c r="Y5" s="70"/>
      <c r="Z5" s="70"/>
      <c r="AA5" s="70"/>
      <c r="AB5" s="70"/>
      <c r="AC5" s="70"/>
      <c r="AD5" s="70"/>
      <c r="AE5" s="70"/>
      <c r="AF5" s="54" t="str">
        <f>+X5</f>
        <v>บริษัท ภูฟ้า จำกัด</v>
      </c>
      <c r="AG5" s="54"/>
      <c r="AH5" s="54"/>
      <c r="AI5" s="54"/>
      <c r="AJ5" s="54"/>
      <c r="AK5" s="54"/>
      <c r="AL5" s="54"/>
      <c r="AM5" s="54"/>
      <c r="AN5" s="54" t="s">
        <v>28</v>
      </c>
      <c r="AO5" s="54"/>
      <c r="AP5" s="54"/>
      <c r="AQ5" s="54"/>
      <c r="AR5" s="54"/>
      <c r="AS5" s="54"/>
      <c r="AT5" s="54" t="s">
        <v>28</v>
      </c>
      <c r="AU5" s="54"/>
      <c r="AV5" s="54"/>
      <c r="AW5" s="54"/>
      <c r="AX5" s="54"/>
    </row>
    <row r="6" spans="1:50" x14ac:dyDescent="0.5">
      <c r="A6" s="48"/>
      <c r="B6" s="48"/>
      <c r="C6" s="61" t="s">
        <v>51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2"/>
      <c r="O6" s="62"/>
      <c r="P6" s="62"/>
      <c r="Q6" s="62"/>
      <c r="R6" s="62"/>
      <c r="S6" s="62"/>
      <c r="T6" s="48"/>
      <c r="U6" s="48"/>
      <c r="V6" s="48"/>
      <c r="W6" s="48"/>
      <c r="X6" s="20" t="s">
        <v>29</v>
      </c>
      <c r="Y6" s="20"/>
      <c r="Z6" s="20"/>
      <c r="AA6" s="63">
        <v>3960</v>
      </c>
      <c r="AB6" s="63"/>
      <c r="AC6" s="63"/>
      <c r="AD6" s="63"/>
      <c r="AE6" s="20" t="s">
        <v>30</v>
      </c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</row>
    <row r="7" spans="1:50" x14ac:dyDescent="0.5">
      <c r="A7" s="64">
        <v>2</v>
      </c>
      <c r="B7" s="64"/>
      <c r="C7" s="69" t="s">
        <v>332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6">
        <v>1980</v>
      </c>
      <c r="O7" s="66"/>
      <c r="P7" s="66"/>
      <c r="Q7" s="66"/>
      <c r="R7" s="66"/>
      <c r="S7" s="66"/>
      <c r="T7" s="54" t="s">
        <v>27</v>
      </c>
      <c r="U7" s="54"/>
      <c r="V7" s="54"/>
      <c r="W7" s="54"/>
      <c r="X7" s="70" t="s">
        <v>333</v>
      </c>
      <c r="Y7" s="70"/>
      <c r="Z7" s="70"/>
      <c r="AA7" s="70"/>
      <c r="AB7" s="70"/>
      <c r="AC7" s="70"/>
      <c r="AD7" s="70"/>
      <c r="AE7" s="70"/>
      <c r="AF7" s="64" t="str">
        <f>+X7</f>
        <v>บริษัท ภูฟ้า จำกัด</v>
      </c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</row>
    <row r="8" spans="1:50" x14ac:dyDescent="0.5">
      <c r="A8" s="48"/>
      <c r="B8" s="48"/>
      <c r="C8" s="61" t="s">
        <v>42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2"/>
      <c r="O8" s="62"/>
      <c r="P8" s="62"/>
      <c r="Q8" s="62"/>
      <c r="R8" s="62"/>
      <c r="S8" s="62"/>
      <c r="T8" s="48"/>
      <c r="U8" s="48"/>
      <c r="V8" s="48"/>
      <c r="W8" s="48"/>
      <c r="X8" s="20" t="s">
        <v>29</v>
      </c>
      <c r="Y8" s="20"/>
      <c r="Z8" s="20"/>
      <c r="AA8" s="63">
        <f>+N7</f>
        <v>1980</v>
      </c>
      <c r="AB8" s="63"/>
      <c r="AC8" s="63"/>
      <c r="AD8" s="63"/>
      <c r="AE8" s="20" t="s">
        <v>30</v>
      </c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</row>
    <row r="9" spans="1:50" x14ac:dyDescent="0.5">
      <c r="A9" s="64">
        <v>3</v>
      </c>
      <c r="B9" s="64"/>
      <c r="C9" s="65" t="s">
        <v>334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6">
        <v>2338</v>
      </c>
      <c r="O9" s="66"/>
      <c r="P9" s="66"/>
      <c r="Q9" s="66"/>
      <c r="R9" s="66"/>
      <c r="S9" s="66"/>
      <c r="T9" s="54" t="s">
        <v>27</v>
      </c>
      <c r="U9" s="54"/>
      <c r="V9" s="54"/>
      <c r="W9" s="54"/>
      <c r="X9" s="70" t="s">
        <v>333</v>
      </c>
      <c r="Y9" s="70"/>
      <c r="Z9" s="70"/>
      <c r="AA9" s="70"/>
      <c r="AB9" s="70"/>
      <c r="AC9" s="70"/>
      <c r="AD9" s="70"/>
      <c r="AE9" s="70"/>
      <c r="AF9" s="64" t="s">
        <v>49</v>
      </c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</row>
    <row r="10" spans="1:50" x14ac:dyDescent="0.5">
      <c r="A10" s="48"/>
      <c r="B10" s="48"/>
      <c r="C10" s="61" t="s">
        <v>42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2"/>
      <c r="O10" s="62"/>
      <c r="P10" s="62"/>
      <c r="Q10" s="62"/>
      <c r="R10" s="62"/>
      <c r="S10" s="62"/>
      <c r="T10" s="48"/>
      <c r="U10" s="48"/>
      <c r="V10" s="48"/>
      <c r="W10" s="48"/>
      <c r="X10" s="20" t="s">
        <v>29</v>
      </c>
      <c r="Y10" s="20"/>
      <c r="Z10" s="20"/>
      <c r="AA10" s="63">
        <f>+N9</f>
        <v>2338</v>
      </c>
      <c r="AB10" s="63"/>
      <c r="AC10" s="63"/>
      <c r="AD10" s="63"/>
      <c r="AE10" s="20" t="s">
        <v>30</v>
      </c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</row>
    <row r="11" spans="1:50" x14ac:dyDescent="0.5">
      <c r="A11" s="105">
        <v>4</v>
      </c>
      <c r="B11" s="105"/>
      <c r="C11" s="110" t="s">
        <v>196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1">
        <v>1644</v>
      </c>
      <c r="O11" s="111"/>
      <c r="P11" s="111"/>
      <c r="Q11" s="111"/>
      <c r="R11" s="111"/>
      <c r="S11" s="111"/>
      <c r="T11" s="113" t="s">
        <v>27</v>
      </c>
      <c r="U11" s="113"/>
      <c r="V11" s="113"/>
      <c r="W11" s="113"/>
      <c r="X11" s="112" t="s">
        <v>49</v>
      </c>
      <c r="Y11" s="112"/>
      <c r="Z11" s="112"/>
      <c r="AA11" s="112"/>
      <c r="AB11" s="112"/>
      <c r="AC11" s="112"/>
      <c r="AD11" s="112"/>
      <c r="AE11" s="112"/>
      <c r="AF11" s="105" t="str">
        <f>+X11</f>
        <v>บ.วิทวัส</v>
      </c>
      <c r="AG11" s="105"/>
      <c r="AH11" s="105"/>
      <c r="AI11" s="105"/>
      <c r="AJ11" s="105"/>
      <c r="AK11" s="105"/>
      <c r="AL11" s="105"/>
      <c r="AM11" s="105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</row>
    <row r="12" spans="1:50" x14ac:dyDescent="0.5">
      <c r="A12" s="106"/>
      <c r="B12" s="106"/>
      <c r="C12" s="61" t="s">
        <v>51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108"/>
      <c r="O12" s="108"/>
      <c r="P12" s="108"/>
      <c r="Q12" s="108"/>
      <c r="R12" s="108"/>
      <c r="S12" s="108"/>
      <c r="T12" s="106"/>
      <c r="U12" s="106"/>
      <c r="V12" s="106"/>
      <c r="W12" s="106"/>
      <c r="X12" s="26" t="s">
        <v>29</v>
      </c>
      <c r="Y12" s="26"/>
      <c r="Z12" s="26"/>
      <c r="AA12" s="109">
        <f>+N11</f>
        <v>1644</v>
      </c>
      <c r="AB12" s="109"/>
      <c r="AC12" s="109"/>
      <c r="AD12" s="109"/>
      <c r="AE12" s="26" t="s">
        <v>30</v>
      </c>
      <c r="AF12" s="106"/>
      <c r="AG12" s="106"/>
      <c r="AH12" s="106"/>
      <c r="AI12" s="106"/>
      <c r="AJ12" s="106"/>
      <c r="AK12" s="106"/>
      <c r="AL12" s="106"/>
      <c r="AM12" s="106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</row>
    <row r="13" spans="1:50" x14ac:dyDescent="0.5">
      <c r="A13" s="105">
        <v>5</v>
      </c>
      <c r="B13" s="105"/>
      <c r="C13" s="110" t="s">
        <v>335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1">
        <v>325</v>
      </c>
      <c r="O13" s="111"/>
      <c r="P13" s="111"/>
      <c r="Q13" s="111"/>
      <c r="R13" s="111"/>
      <c r="S13" s="111"/>
      <c r="T13" s="113" t="s">
        <v>27</v>
      </c>
      <c r="U13" s="113"/>
      <c r="V13" s="113"/>
      <c r="W13" s="113"/>
      <c r="X13" s="112" t="s">
        <v>49</v>
      </c>
      <c r="Y13" s="112"/>
      <c r="Z13" s="112"/>
      <c r="AA13" s="112"/>
      <c r="AB13" s="112"/>
      <c r="AC13" s="112"/>
      <c r="AD13" s="112"/>
      <c r="AE13" s="112"/>
      <c r="AF13" s="105" t="str">
        <f>+X13</f>
        <v>บ.วิทวัส</v>
      </c>
      <c r="AG13" s="105"/>
      <c r="AH13" s="105"/>
      <c r="AI13" s="105"/>
      <c r="AJ13" s="105"/>
      <c r="AK13" s="105"/>
      <c r="AL13" s="105"/>
      <c r="AM13" s="105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</row>
    <row r="14" spans="1:50" x14ac:dyDescent="0.5">
      <c r="A14" s="106"/>
      <c r="B14" s="106"/>
      <c r="C14" s="61" t="s">
        <v>51</v>
      </c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108"/>
      <c r="O14" s="108"/>
      <c r="P14" s="108"/>
      <c r="Q14" s="108"/>
      <c r="R14" s="108"/>
      <c r="S14" s="108"/>
      <c r="T14" s="106"/>
      <c r="U14" s="106"/>
      <c r="V14" s="106"/>
      <c r="W14" s="106"/>
      <c r="X14" s="26" t="s">
        <v>29</v>
      </c>
      <c r="Y14" s="26"/>
      <c r="Z14" s="26"/>
      <c r="AA14" s="109">
        <f>+N13</f>
        <v>325</v>
      </c>
      <c r="AB14" s="109"/>
      <c r="AC14" s="109"/>
      <c r="AD14" s="109"/>
      <c r="AE14" s="26" t="s">
        <v>30</v>
      </c>
      <c r="AF14" s="106"/>
      <c r="AG14" s="106"/>
      <c r="AH14" s="106"/>
      <c r="AI14" s="106"/>
      <c r="AJ14" s="106"/>
      <c r="AK14" s="106"/>
      <c r="AL14" s="106"/>
      <c r="AM14" s="106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</row>
    <row r="15" spans="1:50" x14ac:dyDescent="0.5">
      <c r="A15" s="105">
        <v>6</v>
      </c>
      <c r="B15" s="105"/>
      <c r="C15" s="110" t="s">
        <v>196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1">
        <v>1031</v>
      </c>
      <c r="O15" s="111"/>
      <c r="P15" s="111"/>
      <c r="Q15" s="111"/>
      <c r="R15" s="111"/>
      <c r="S15" s="111"/>
      <c r="T15" s="113" t="s">
        <v>27</v>
      </c>
      <c r="U15" s="113"/>
      <c r="V15" s="113"/>
      <c r="W15" s="113"/>
      <c r="X15" s="112" t="s">
        <v>49</v>
      </c>
      <c r="Y15" s="112"/>
      <c r="Z15" s="112"/>
      <c r="AA15" s="112"/>
      <c r="AB15" s="112"/>
      <c r="AC15" s="112"/>
      <c r="AD15" s="112"/>
      <c r="AE15" s="112"/>
      <c r="AF15" s="105" t="str">
        <f>+X15</f>
        <v>บ.วิทวัส</v>
      </c>
      <c r="AG15" s="105"/>
      <c r="AH15" s="105"/>
      <c r="AI15" s="105"/>
      <c r="AJ15" s="105"/>
      <c r="AK15" s="105"/>
      <c r="AL15" s="105"/>
      <c r="AM15" s="105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</row>
    <row r="16" spans="1:50" x14ac:dyDescent="0.5">
      <c r="A16" s="106"/>
      <c r="B16" s="106"/>
      <c r="C16" s="107" t="s">
        <v>48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8"/>
      <c r="O16" s="108"/>
      <c r="P16" s="108"/>
      <c r="Q16" s="108"/>
      <c r="R16" s="108"/>
      <c r="S16" s="108"/>
      <c r="T16" s="106"/>
      <c r="U16" s="106"/>
      <c r="V16" s="106"/>
      <c r="W16" s="106"/>
      <c r="X16" s="26" t="s">
        <v>29</v>
      </c>
      <c r="Y16" s="26"/>
      <c r="Z16" s="26"/>
      <c r="AA16" s="109">
        <f>+N15</f>
        <v>1031</v>
      </c>
      <c r="AB16" s="109"/>
      <c r="AC16" s="109"/>
      <c r="AD16" s="109"/>
      <c r="AE16" s="26" t="s">
        <v>30</v>
      </c>
      <c r="AF16" s="106"/>
      <c r="AG16" s="106"/>
      <c r="AH16" s="106"/>
      <c r="AI16" s="106"/>
      <c r="AJ16" s="106"/>
      <c r="AK16" s="106"/>
      <c r="AL16" s="106"/>
      <c r="AM16" s="106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</row>
    <row r="17" spans="1:50" x14ac:dyDescent="0.5">
      <c r="A17" s="105">
        <v>7</v>
      </c>
      <c r="B17" s="105"/>
      <c r="C17" s="110" t="s">
        <v>68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1">
        <v>465</v>
      </c>
      <c r="O17" s="111"/>
      <c r="P17" s="111"/>
      <c r="Q17" s="111"/>
      <c r="R17" s="111"/>
      <c r="S17" s="111"/>
      <c r="T17" s="113" t="s">
        <v>27</v>
      </c>
      <c r="U17" s="113"/>
      <c r="V17" s="113"/>
      <c r="W17" s="113"/>
      <c r="X17" s="112" t="s">
        <v>49</v>
      </c>
      <c r="Y17" s="112"/>
      <c r="Z17" s="112"/>
      <c r="AA17" s="112"/>
      <c r="AB17" s="112"/>
      <c r="AC17" s="112"/>
      <c r="AD17" s="112"/>
      <c r="AE17" s="112"/>
      <c r="AF17" s="105" t="str">
        <f>+X17</f>
        <v>บ.วิทวัส</v>
      </c>
      <c r="AG17" s="105"/>
      <c r="AH17" s="105"/>
      <c r="AI17" s="105"/>
      <c r="AJ17" s="105"/>
      <c r="AK17" s="105"/>
      <c r="AL17" s="105"/>
      <c r="AM17" s="105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</row>
    <row r="18" spans="1:50" x14ac:dyDescent="0.5">
      <c r="A18" s="106"/>
      <c r="B18" s="106"/>
      <c r="C18" s="107" t="s">
        <v>42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8"/>
      <c r="O18" s="108"/>
      <c r="P18" s="108"/>
      <c r="Q18" s="108"/>
      <c r="R18" s="108"/>
      <c r="S18" s="108"/>
      <c r="T18" s="106"/>
      <c r="U18" s="106"/>
      <c r="V18" s="106"/>
      <c r="W18" s="106"/>
      <c r="X18" s="26" t="s">
        <v>29</v>
      </c>
      <c r="Y18" s="26"/>
      <c r="Z18" s="26"/>
      <c r="AA18" s="109">
        <f>+N17</f>
        <v>465</v>
      </c>
      <c r="AB18" s="109"/>
      <c r="AC18" s="109"/>
      <c r="AD18" s="109"/>
      <c r="AE18" s="26" t="s">
        <v>30</v>
      </c>
      <c r="AF18" s="106"/>
      <c r="AG18" s="106"/>
      <c r="AH18" s="106"/>
      <c r="AI18" s="106"/>
      <c r="AJ18" s="106"/>
      <c r="AK18" s="106"/>
      <c r="AL18" s="106"/>
      <c r="AM18" s="106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</row>
    <row r="19" spans="1:50" x14ac:dyDescent="0.5">
      <c r="A19" s="113">
        <v>8</v>
      </c>
      <c r="B19" s="113"/>
      <c r="C19" s="110" t="s">
        <v>336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4">
        <v>29890</v>
      </c>
      <c r="O19" s="114"/>
      <c r="P19" s="114"/>
      <c r="Q19" s="114"/>
      <c r="R19" s="114"/>
      <c r="S19" s="114"/>
      <c r="T19" s="113" t="s">
        <v>27</v>
      </c>
      <c r="U19" s="113"/>
      <c r="V19" s="113"/>
      <c r="W19" s="113"/>
      <c r="X19" s="70" t="s">
        <v>333</v>
      </c>
      <c r="Y19" s="70"/>
      <c r="Z19" s="70"/>
      <c r="AA19" s="70"/>
      <c r="AB19" s="70"/>
      <c r="AC19" s="70"/>
      <c r="AD19" s="70"/>
      <c r="AE19" s="70"/>
      <c r="AF19" s="113" t="str">
        <f>+X19</f>
        <v>บริษัท ภูฟ้า จำกัด</v>
      </c>
      <c r="AG19" s="113"/>
      <c r="AH19" s="113"/>
      <c r="AI19" s="113"/>
      <c r="AJ19" s="113"/>
      <c r="AK19" s="113"/>
      <c r="AL19" s="113"/>
      <c r="AM19" s="113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</row>
    <row r="20" spans="1:50" x14ac:dyDescent="0.5">
      <c r="A20" s="106"/>
      <c r="B20" s="106"/>
      <c r="C20" s="107" t="s">
        <v>52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8"/>
      <c r="O20" s="108"/>
      <c r="P20" s="108"/>
      <c r="Q20" s="108"/>
      <c r="R20" s="108"/>
      <c r="S20" s="108"/>
      <c r="T20" s="106"/>
      <c r="U20" s="106"/>
      <c r="V20" s="106"/>
      <c r="W20" s="106"/>
      <c r="X20" s="26" t="s">
        <v>29</v>
      </c>
      <c r="Y20" s="26"/>
      <c r="Z20" s="26"/>
      <c r="AA20" s="109">
        <f>+N19</f>
        <v>29890</v>
      </c>
      <c r="AB20" s="109"/>
      <c r="AC20" s="109"/>
      <c r="AD20" s="109"/>
      <c r="AE20" s="26" t="s">
        <v>30</v>
      </c>
      <c r="AF20" s="106"/>
      <c r="AG20" s="106"/>
      <c r="AH20" s="106"/>
      <c r="AI20" s="106"/>
      <c r="AJ20" s="106"/>
      <c r="AK20" s="106"/>
      <c r="AL20" s="106"/>
      <c r="AM20" s="106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</row>
    <row r="21" spans="1:50" x14ac:dyDescent="0.5">
      <c r="A21" s="113">
        <v>9</v>
      </c>
      <c r="B21" s="113"/>
      <c r="C21" s="110" t="s">
        <v>343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4">
        <v>2000</v>
      </c>
      <c r="O21" s="114"/>
      <c r="P21" s="114"/>
      <c r="Q21" s="114"/>
      <c r="R21" s="114"/>
      <c r="S21" s="114"/>
      <c r="T21" s="113" t="s">
        <v>27</v>
      </c>
      <c r="U21" s="113"/>
      <c r="V21" s="113"/>
      <c r="W21" s="113"/>
      <c r="X21" s="70" t="s">
        <v>337</v>
      </c>
      <c r="Y21" s="70"/>
      <c r="Z21" s="70"/>
      <c r="AA21" s="70"/>
      <c r="AB21" s="70"/>
      <c r="AC21" s="70"/>
      <c r="AD21" s="70"/>
      <c r="AE21" s="70"/>
      <c r="AF21" s="113" t="str">
        <f>+X21</f>
        <v>นางปรานอม ไชยวงค์</v>
      </c>
      <c r="AG21" s="113"/>
      <c r="AH21" s="113"/>
      <c r="AI21" s="113"/>
      <c r="AJ21" s="113"/>
      <c r="AK21" s="113"/>
      <c r="AL21" s="113"/>
      <c r="AM21" s="113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</row>
    <row r="22" spans="1:50" x14ac:dyDescent="0.5">
      <c r="A22" s="106"/>
      <c r="B22" s="106"/>
      <c r="C22" s="107" t="s">
        <v>42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8"/>
      <c r="O22" s="108"/>
      <c r="P22" s="108"/>
      <c r="Q22" s="108"/>
      <c r="R22" s="108"/>
      <c r="S22" s="108"/>
      <c r="T22" s="106"/>
      <c r="U22" s="106"/>
      <c r="V22" s="106"/>
      <c r="W22" s="106"/>
      <c r="X22" s="26" t="s">
        <v>29</v>
      </c>
      <c r="Y22" s="26"/>
      <c r="Z22" s="26"/>
      <c r="AA22" s="109">
        <f>+N21</f>
        <v>2000</v>
      </c>
      <c r="AB22" s="109"/>
      <c r="AC22" s="109"/>
      <c r="AD22" s="109"/>
      <c r="AE22" s="26" t="s">
        <v>30</v>
      </c>
      <c r="AF22" s="106"/>
      <c r="AG22" s="106"/>
      <c r="AH22" s="106"/>
      <c r="AI22" s="106"/>
      <c r="AJ22" s="106"/>
      <c r="AK22" s="106"/>
      <c r="AL22" s="106"/>
      <c r="AM22" s="106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</row>
    <row r="23" spans="1:50" x14ac:dyDescent="0.5">
      <c r="A23" s="27"/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9"/>
      <c r="O23" s="29"/>
      <c r="P23" s="29"/>
      <c r="Q23" s="29"/>
      <c r="R23" s="29"/>
      <c r="S23" s="29"/>
      <c r="T23" s="27"/>
      <c r="U23" s="27"/>
      <c r="V23" s="27"/>
      <c r="W23" s="27"/>
      <c r="X23" s="30"/>
      <c r="Y23" s="30"/>
      <c r="Z23" s="30"/>
      <c r="AA23" s="31"/>
      <c r="AB23" s="31"/>
      <c r="AC23" s="31"/>
      <c r="AD23" s="31"/>
      <c r="AE23" s="30"/>
      <c r="AF23" s="27"/>
      <c r="AG23" s="27"/>
      <c r="AH23" s="27"/>
      <c r="AI23" s="27"/>
      <c r="AJ23" s="27"/>
      <c r="AK23" s="27"/>
      <c r="AL23" s="27"/>
      <c r="AM23" s="27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</row>
    <row r="24" spans="1:50" x14ac:dyDescent="0.5">
      <c r="A24" s="113">
        <v>10</v>
      </c>
      <c r="B24" s="113"/>
      <c r="C24" s="110" t="s">
        <v>338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4">
        <v>49031.57</v>
      </c>
      <c r="O24" s="114"/>
      <c r="P24" s="114"/>
      <c r="Q24" s="114"/>
      <c r="R24" s="114"/>
      <c r="S24" s="114"/>
      <c r="T24" s="113" t="s">
        <v>27</v>
      </c>
      <c r="U24" s="113"/>
      <c r="V24" s="113"/>
      <c r="W24" s="113"/>
      <c r="X24" s="70" t="s">
        <v>339</v>
      </c>
      <c r="Y24" s="70"/>
      <c r="Z24" s="70"/>
      <c r="AA24" s="70"/>
      <c r="AB24" s="70"/>
      <c r="AC24" s="70"/>
      <c r="AD24" s="70"/>
      <c r="AE24" s="70"/>
      <c r="AF24" s="113" t="str">
        <f>+X24</f>
        <v>หจก.เด่นห้า</v>
      </c>
      <c r="AG24" s="113"/>
      <c r="AH24" s="113"/>
      <c r="AI24" s="113"/>
      <c r="AJ24" s="113"/>
      <c r="AK24" s="113"/>
      <c r="AL24" s="113"/>
      <c r="AM24" s="113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</row>
    <row r="25" spans="1:50" x14ac:dyDescent="0.5">
      <c r="A25" s="106"/>
      <c r="B25" s="106"/>
      <c r="C25" s="107" t="s">
        <v>42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8"/>
      <c r="O25" s="108"/>
      <c r="P25" s="108"/>
      <c r="Q25" s="108"/>
      <c r="R25" s="108"/>
      <c r="S25" s="108"/>
      <c r="T25" s="106"/>
      <c r="U25" s="106"/>
      <c r="V25" s="106"/>
      <c r="W25" s="106"/>
      <c r="X25" s="26" t="s">
        <v>29</v>
      </c>
      <c r="Y25" s="26"/>
      <c r="Z25" s="26"/>
      <c r="AA25" s="109">
        <f>+N24</f>
        <v>49031.57</v>
      </c>
      <c r="AB25" s="109"/>
      <c r="AC25" s="109"/>
      <c r="AD25" s="109"/>
      <c r="AE25" s="26" t="s">
        <v>30</v>
      </c>
      <c r="AF25" s="106"/>
      <c r="AG25" s="106"/>
      <c r="AH25" s="106"/>
      <c r="AI25" s="106"/>
      <c r="AJ25" s="106"/>
      <c r="AK25" s="106"/>
      <c r="AL25" s="106"/>
      <c r="AM25" s="106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</row>
    <row r="26" spans="1:50" x14ac:dyDescent="0.5">
      <c r="A26" s="105">
        <v>11</v>
      </c>
      <c r="B26" s="105"/>
      <c r="C26" s="110" t="s">
        <v>340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1">
        <v>2000</v>
      </c>
      <c r="O26" s="111"/>
      <c r="P26" s="111"/>
      <c r="Q26" s="111"/>
      <c r="R26" s="111"/>
      <c r="S26" s="111"/>
      <c r="T26" s="113" t="s">
        <v>27</v>
      </c>
      <c r="U26" s="113"/>
      <c r="V26" s="113"/>
      <c r="W26" s="113"/>
      <c r="X26" s="112" t="s">
        <v>49</v>
      </c>
      <c r="Y26" s="112"/>
      <c r="Z26" s="112"/>
      <c r="AA26" s="112"/>
      <c r="AB26" s="112"/>
      <c r="AC26" s="112"/>
      <c r="AD26" s="112"/>
      <c r="AE26" s="112"/>
      <c r="AF26" s="105" t="str">
        <f>+X26</f>
        <v>บ.วิทวัส</v>
      </c>
      <c r="AG26" s="105"/>
      <c r="AH26" s="105"/>
      <c r="AI26" s="105"/>
      <c r="AJ26" s="105"/>
      <c r="AK26" s="105"/>
      <c r="AL26" s="105"/>
      <c r="AM26" s="105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</row>
    <row r="27" spans="1:50" x14ac:dyDescent="0.5">
      <c r="A27" s="106"/>
      <c r="B27" s="106"/>
      <c r="C27" s="107" t="s">
        <v>42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8"/>
      <c r="O27" s="108"/>
      <c r="P27" s="108"/>
      <c r="Q27" s="108"/>
      <c r="R27" s="108"/>
      <c r="S27" s="108"/>
      <c r="T27" s="106"/>
      <c r="U27" s="106"/>
      <c r="V27" s="106"/>
      <c r="W27" s="106"/>
      <c r="X27" s="26" t="s">
        <v>29</v>
      </c>
      <c r="Y27" s="26"/>
      <c r="Z27" s="26"/>
      <c r="AA27" s="109">
        <f>+N26</f>
        <v>2000</v>
      </c>
      <c r="AB27" s="109"/>
      <c r="AC27" s="109"/>
      <c r="AD27" s="109"/>
      <c r="AE27" s="26" t="s">
        <v>30</v>
      </c>
      <c r="AF27" s="106"/>
      <c r="AG27" s="106"/>
      <c r="AH27" s="106"/>
      <c r="AI27" s="106"/>
      <c r="AJ27" s="106"/>
      <c r="AK27" s="106"/>
      <c r="AL27" s="106"/>
      <c r="AM27" s="106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</row>
    <row r="28" spans="1:50" x14ac:dyDescent="0.5">
      <c r="A28" s="113">
        <v>12</v>
      </c>
      <c r="B28" s="113"/>
      <c r="C28" s="115" t="s">
        <v>341</v>
      </c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4">
        <v>2680</v>
      </c>
      <c r="O28" s="114"/>
      <c r="P28" s="114"/>
      <c r="Q28" s="114"/>
      <c r="R28" s="114"/>
      <c r="S28" s="114"/>
      <c r="T28" s="113" t="s">
        <v>27</v>
      </c>
      <c r="U28" s="113"/>
      <c r="V28" s="113"/>
      <c r="W28" s="113"/>
      <c r="X28" s="116" t="s">
        <v>342</v>
      </c>
      <c r="Y28" s="116"/>
      <c r="Z28" s="116"/>
      <c r="AA28" s="116"/>
      <c r="AB28" s="116"/>
      <c r="AC28" s="116"/>
      <c r="AD28" s="116"/>
      <c r="AE28" s="116"/>
      <c r="AF28" s="113" t="str">
        <f>+X28</f>
        <v>น้ำดื่ม สายรุ่ง</v>
      </c>
      <c r="AG28" s="113"/>
      <c r="AH28" s="113"/>
      <c r="AI28" s="113"/>
      <c r="AJ28" s="113"/>
      <c r="AK28" s="113"/>
      <c r="AL28" s="113"/>
      <c r="AM28" s="113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</row>
    <row r="29" spans="1:50" x14ac:dyDescent="0.5">
      <c r="A29" s="106"/>
      <c r="B29" s="106"/>
      <c r="C29" s="107" t="s">
        <v>42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8"/>
      <c r="O29" s="108"/>
      <c r="P29" s="108"/>
      <c r="Q29" s="108"/>
      <c r="R29" s="108"/>
      <c r="S29" s="108"/>
      <c r="T29" s="106"/>
      <c r="U29" s="106"/>
      <c r="V29" s="106"/>
      <c r="W29" s="106"/>
      <c r="X29" s="26" t="s">
        <v>29</v>
      </c>
      <c r="Y29" s="26"/>
      <c r="Z29" s="26"/>
      <c r="AA29" s="109">
        <f>+N28</f>
        <v>2680</v>
      </c>
      <c r="AB29" s="109"/>
      <c r="AC29" s="109"/>
      <c r="AD29" s="109"/>
      <c r="AE29" s="26" t="s">
        <v>30</v>
      </c>
      <c r="AF29" s="106"/>
      <c r="AG29" s="106"/>
      <c r="AH29" s="106"/>
      <c r="AI29" s="106"/>
      <c r="AJ29" s="106"/>
      <c r="AK29" s="106"/>
      <c r="AL29" s="106"/>
      <c r="AM29" s="106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</row>
    <row r="30" spans="1:50" x14ac:dyDescent="0.5">
      <c r="A30" s="117">
        <v>13</v>
      </c>
      <c r="B30" s="118"/>
      <c r="C30" s="119" t="s">
        <v>344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1"/>
      <c r="N30" s="122">
        <v>20000</v>
      </c>
      <c r="O30" s="123"/>
      <c r="P30" s="123"/>
      <c r="Q30" s="123"/>
      <c r="R30" s="123"/>
      <c r="S30" s="124"/>
      <c r="T30" s="117" t="s">
        <v>34</v>
      </c>
      <c r="U30" s="116"/>
      <c r="V30" s="116"/>
      <c r="W30" s="118"/>
      <c r="X30" s="117" t="s">
        <v>345</v>
      </c>
      <c r="Y30" s="116"/>
      <c r="Z30" s="116"/>
      <c r="AA30" s="116"/>
      <c r="AB30" s="116"/>
      <c r="AC30" s="116"/>
      <c r="AD30" s="116"/>
      <c r="AE30" s="118"/>
      <c r="AF30" s="117" t="str">
        <f>+X30</f>
        <v>นายสำราญ อุปนันไชย</v>
      </c>
      <c r="AG30" s="116"/>
      <c r="AH30" s="116"/>
      <c r="AI30" s="116"/>
      <c r="AJ30" s="116"/>
      <c r="AK30" s="116"/>
      <c r="AL30" s="116"/>
      <c r="AM30" s="118"/>
      <c r="AN30" s="125"/>
      <c r="AO30" s="70"/>
      <c r="AP30" s="70"/>
      <c r="AQ30" s="70"/>
      <c r="AR30" s="70"/>
      <c r="AS30" s="126"/>
      <c r="AT30" s="125"/>
      <c r="AU30" s="70"/>
      <c r="AV30" s="70"/>
      <c r="AW30" s="70"/>
      <c r="AX30" s="126"/>
    </row>
    <row r="31" spans="1:50" x14ac:dyDescent="0.5">
      <c r="A31" s="130"/>
      <c r="B31" s="131"/>
      <c r="C31" s="132" t="s">
        <v>42</v>
      </c>
      <c r="D31" s="133"/>
      <c r="E31" s="133"/>
      <c r="F31" s="133"/>
      <c r="G31" s="133"/>
      <c r="H31" s="133"/>
      <c r="I31" s="133"/>
      <c r="J31" s="133"/>
      <c r="K31" s="133"/>
      <c r="L31" s="133"/>
      <c r="M31" s="134"/>
      <c r="N31" s="135"/>
      <c r="O31" s="136"/>
      <c r="P31" s="136"/>
      <c r="Q31" s="136"/>
      <c r="R31" s="136"/>
      <c r="S31" s="137"/>
      <c r="T31" s="130"/>
      <c r="U31" s="138"/>
      <c r="V31" s="138"/>
      <c r="W31" s="131"/>
      <c r="X31" s="26" t="s">
        <v>29</v>
      </c>
      <c r="Y31" s="26"/>
      <c r="Z31" s="26"/>
      <c r="AA31" s="109">
        <f>+N30</f>
        <v>20000</v>
      </c>
      <c r="AB31" s="109"/>
      <c r="AC31" s="109"/>
      <c r="AD31" s="109"/>
      <c r="AE31" s="26" t="s">
        <v>30</v>
      </c>
      <c r="AF31" s="130"/>
      <c r="AG31" s="138"/>
      <c r="AH31" s="138"/>
      <c r="AI31" s="138"/>
      <c r="AJ31" s="138"/>
      <c r="AK31" s="138"/>
      <c r="AL31" s="138"/>
      <c r="AM31" s="131"/>
      <c r="AN31" s="127"/>
      <c r="AO31" s="128"/>
      <c r="AP31" s="128"/>
      <c r="AQ31" s="128"/>
      <c r="AR31" s="128"/>
      <c r="AS31" s="129"/>
      <c r="AT31" s="127"/>
      <c r="AU31" s="128"/>
      <c r="AV31" s="128"/>
      <c r="AW31" s="128"/>
      <c r="AX31" s="129"/>
    </row>
    <row r="32" spans="1:50" x14ac:dyDescent="0.5">
      <c r="A32" s="117">
        <v>14</v>
      </c>
      <c r="B32" s="118"/>
      <c r="C32" s="119" t="s">
        <v>346</v>
      </c>
      <c r="D32" s="120"/>
      <c r="E32" s="120"/>
      <c r="F32" s="120"/>
      <c r="G32" s="120"/>
      <c r="H32" s="120"/>
      <c r="I32" s="120"/>
      <c r="J32" s="120"/>
      <c r="K32" s="120"/>
      <c r="L32" s="120"/>
      <c r="M32" s="121"/>
      <c r="N32" s="122">
        <v>3000</v>
      </c>
      <c r="O32" s="123"/>
      <c r="P32" s="123"/>
      <c r="Q32" s="123"/>
      <c r="R32" s="123"/>
      <c r="S32" s="124"/>
      <c r="T32" s="117" t="s">
        <v>34</v>
      </c>
      <c r="U32" s="116"/>
      <c r="V32" s="116"/>
      <c r="W32" s="118"/>
      <c r="X32" s="117" t="s">
        <v>91</v>
      </c>
      <c r="Y32" s="116"/>
      <c r="Z32" s="116"/>
      <c r="AA32" s="116"/>
      <c r="AB32" s="116"/>
      <c r="AC32" s="116"/>
      <c r="AD32" s="116"/>
      <c r="AE32" s="118"/>
      <c r="AF32" s="117" t="str">
        <f>+X32</f>
        <v>นางสาววิไลวรรณ  มูลใจทราย</v>
      </c>
      <c r="AG32" s="116"/>
      <c r="AH32" s="116"/>
      <c r="AI32" s="116"/>
      <c r="AJ32" s="116"/>
      <c r="AK32" s="116"/>
      <c r="AL32" s="116"/>
      <c r="AM32" s="118"/>
      <c r="AN32" s="125"/>
      <c r="AO32" s="70"/>
      <c r="AP32" s="70"/>
      <c r="AQ32" s="70"/>
      <c r="AR32" s="70"/>
      <c r="AS32" s="126"/>
      <c r="AT32" s="125"/>
      <c r="AU32" s="70"/>
      <c r="AV32" s="70"/>
      <c r="AW32" s="70"/>
      <c r="AX32" s="126"/>
    </row>
    <row r="33" spans="1:50" x14ac:dyDescent="0.5">
      <c r="A33" s="130"/>
      <c r="B33" s="131"/>
      <c r="C33" s="139" t="s">
        <v>52</v>
      </c>
      <c r="D33" s="140"/>
      <c r="E33" s="140"/>
      <c r="F33" s="140"/>
      <c r="G33" s="140"/>
      <c r="H33" s="140"/>
      <c r="I33" s="140"/>
      <c r="J33" s="140"/>
      <c r="K33" s="140"/>
      <c r="L33" s="140"/>
      <c r="M33" s="141"/>
      <c r="N33" s="135"/>
      <c r="O33" s="136"/>
      <c r="P33" s="136"/>
      <c r="Q33" s="136"/>
      <c r="R33" s="136"/>
      <c r="S33" s="137"/>
      <c r="T33" s="130"/>
      <c r="U33" s="138"/>
      <c r="V33" s="138"/>
      <c r="W33" s="131"/>
      <c r="X33" s="26" t="s">
        <v>29</v>
      </c>
      <c r="Y33" s="26"/>
      <c r="Z33" s="26"/>
      <c r="AA33" s="109">
        <f>+N32</f>
        <v>3000</v>
      </c>
      <c r="AB33" s="109"/>
      <c r="AC33" s="109"/>
      <c r="AD33" s="109"/>
      <c r="AE33" s="26" t="s">
        <v>30</v>
      </c>
      <c r="AF33" s="130"/>
      <c r="AG33" s="138"/>
      <c r="AH33" s="138"/>
      <c r="AI33" s="138"/>
      <c r="AJ33" s="138"/>
      <c r="AK33" s="138"/>
      <c r="AL33" s="138"/>
      <c r="AM33" s="131"/>
      <c r="AN33" s="127"/>
      <c r="AO33" s="128"/>
      <c r="AP33" s="128"/>
      <c r="AQ33" s="128"/>
      <c r="AR33" s="128"/>
      <c r="AS33" s="129"/>
      <c r="AT33" s="127"/>
      <c r="AU33" s="128"/>
      <c r="AV33" s="128"/>
      <c r="AW33" s="128"/>
      <c r="AX33" s="129"/>
    </row>
    <row r="34" spans="1:50" x14ac:dyDescent="0.5">
      <c r="A34" s="117">
        <v>15</v>
      </c>
      <c r="B34" s="118"/>
      <c r="C34" s="119" t="s">
        <v>347</v>
      </c>
      <c r="D34" s="120"/>
      <c r="E34" s="120"/>
      <c r="F34" s="120"/>
      <c r="G34" s="120"/>
      <c r="H34" s="120"/>
      <c r="I34" s="120"/>
      <c r="J34" s="120"/>
      <c r="K34" s="120"/>
      <c r="L34" s="120"/>
      <c r="M34" s="121"/>
      <c r="N34" s="122">
        <v>300</v>
      </c>
      <c r="O34" s="123"/>
      <c r="P34" s="123"/>
      <c r="Q34" s="123"/>
      <c r="R34" s="123"/>
      <c r="S34" s="124"/>
      <c r="T34" s="117" t="s">
        <v>34</v>
      </c>
      <c r="U34" s="116"/>
      <c r="V34" s="116"/>
      <c r="W34" s="118"/>
      <c r="X34" s="117" t="s">
        <v>93</v>
      </c>
      <c r="Y34" s="116"/>
      <c r="Z34" s="116"/>
      <c r="AA34" s="116"/>
      <c r="AB34" s="116"/>
      <c r="AC34" s="116"/>
      <c r="AD34" s="116"/>
      <c r="AE34" s="118"/>
      <c r="AF34" s="117" t="str">
        <f>+X34</f>
        <v>ร้านที.พีกราฟฟิกส์</v>
      </c>
      <c r="AG34" s="116"/>
      <c r="AH34" s="116"/>
      <c r="AI34" s="116"/>
      <c r="AJ34" s="116"/>
      <c r="AK34" s="116"/>
      <c r="AL34" s="116"/>
      <c r="AM34" s="118"/>
      <c r="AN34" s="125"/>
      <c r="AO34" s="70"/>
      <c r="AP34" s="70"/>
      <c r="AQ34" s="70"/>
      <c r="AR34" s="70"/>
      <c r="AS34" s="126"/>
      <c r="AT34" s="125"/>
      <c r="AU34" s="70"/>
      <c r="AV34" s="70"/>
      <c r="AW34" s="70"/>
      <c r="AX34" s="126"/>
    </row>
    <row r="35" spans="1:50" x14ac:dyDescent="0.5">
      <c r="A35" s="130"/>
      <c r="B35" s="131"/>
      <c r="C35" s="139" t="s">
        <v>52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1"/>
      <c r="N35" s="135"/>
      <c r="O35" s="136"/>
      <c r="P35" s="136"/>
      <c r="Q35" s="136"/>
      <c r="R35" s="136"/>
      <c r="S35" s="137"/>
      <c r="T35" s="130"/>
      <c r="U35" s="138"/>
      <c r="V35" s="138"/>
      <c r="W35" s="131"/>
      <c r="X35" s="26" t="s">
        <v>29</v>
      </c>
      <c r="Y35" s="26"/>
      <c r="Z35" s="26"/>
      <c r="AA35" s="109">
        <f>+N34</f>
        <v>300</v>
      </c>
      <c r="AB35" s="109"/>
      <c r="AC35" s="109"/>
      <c r="AD35" s="109"/>
      <c r="AE35" s="26" t="s">
        <v>30</v>
      </c>
      <c r="AF35" s="130"/>
      <c r="AG35" s="138"/>
      <c r="AH35" s="138"/>
      <c r="AI35" s="138"/>
      <c r="AJ35" s="138"/>
      <c r="AK35" s="138"/>
      <c r="AL35" s="138"/>
      <c r="AM35" s="131"/>
      <c r="AN35" s="127"/>
      <c r="AO35" s="128"/>
      <c r="AP35" s="128"/>
      <c r="AQ35" s="128"/>
      <c r="AR35" s="128"/>
      <c r="AS35" s="129"/>
      <c r="AT35" s="127"/>
      <c r="AU35" s="128"/>
      <c r="AV35" s="128"/>
      <c r="AW35" s="128"/>
      <c r="AX35" s="129"/>
    </row>
    <row r="36" spans="1:50" x14ac:dyDescent="0.5">
      <c r="A36" s="117">
        <v>16</v>
      </c>
      <c r="B36" s="118"/>
      <c r="C36" s="119" t="s">
        <v>95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1"/>
      <c r="N36" s="122">
        <v>535</v>
      </c>
      <c r="O36" s="123"/>
      <c r="P36" s="123"/>
      <c r="Q36" s="123"/>
      <c r="R36" s="123"/>
      <c r="S36" s="124"/>
      <c r="T36" s="117" t="s">
        <v>34</v>
      </c>
      <c r="U36" s="116"/>
      <c r="V36" s="116"/>
      <c r="W36" s="118"/>
      <c r="X36" s="117" t="s">
        <v>96</v>
      </c>
      <c r="Y36" s="116"/>
      <c r="Z36" s="116"/>
      <c r="AA36" s="116"/>
      <c r="AB36" s="116"/>
      <c r="AC36" s="116"/>
      <c r="AD36" s="116"/>
      <c r="AE36" s="118"/>
      <c r="AF36" s="117" t="str">
        <f>+X36</f>
        <v>บ.KVC</v>
      </c>
      <c r="AG36" s="116"/>
      <c r="AH36" s="116"/>
      <c r="AI36" s="116"/>
      <c r="AJ36" s="116"/>
      <c r="AK36" s="116"/>
      <c r="AL36" s="116"/>
      <c r="AM36" s="118"/>
      <c r="AN36" s="125"/>
      <c r="AO36" s="70"/>
      <c r="AP36" s="70"/>
      <c r="AQ36" s="70"/>
      <c r="AR36" s="70"/>
      <c r="AS36" s="126"/>
      <c r="AT36" s="125"/>
      <c r="AU36" s="70"/>
      <c r="AV36" s="70"/>
      <c r="AW36" s="70"/>
      <c r="AX36" s="126"/>
    </row>
    <row r="37" spans="1:50" x14ac:dyDescent="0.5">
      <c r="A37" s="130"/>
      <c r="B37" s="131"/>
      <c r="C37" s="132" t="s">
        <v>42</v>
      </c>
      <c r="D37" s="133"/>
      <c r="E37" s="133"/>
      <c r="F37" s="133"/>
      <c r="G37" s="133"/>
      <c r="H37" s="133"/>
      <c r="I37" s="133"/>
      <c r="J37" s="133"/>
      <c r="K37" s="133"/>
      <c r="L37" s="133"/>
      <c r="M37" s="134"/>
      <c r="N37" s="135"/>
      <c r="O37" s="136"/>
      <c r="P37" s="136"/>
      <c r="Q37" s="136"/>
      <c r="R37" s="136"/>
      <c r="S37" s="137"/>
      <c r="T37" s="130"/>
      <c r="U37" s="138"/>
      <c r="V37" s="138"/>
      <c r="W37" s="131"/>
      <c r="X37" s="26" t="s">
        <v>29</v>
      </c>
      <c r="Y37" s="26"/>
      <c r="Z37" s="26"/>
      <c r="AA37" s="109">
        <f>+N36</f>
        <v>535</v>
      </c>
      <c r="AB37" s="109"/>
      <c r="AC37" s="109"/>
      <c r="AD37" s="109"/>
      <c r="AE37" s="26" t="s">
        <v>30</v>
      </c>
      <c r="AF37" s="130"/>
      <c r="AG37" s="138"/>
      <c r="AH37" s="138"/>
      <c r="AI37" s="138"/>
      <c r="AJ37" s="138"/>
      <c r="AK37" s="138"/>
      <c r="AL37" s="138"/>
      <c r="AM37" s="131"/>
      <c r="AN37" s="127"/>
      <c r="AO37" s="128"/>
      <c r="AP37" s="128"/>
      <c r="AQ37" s="128"/>
      <c r="AR37" s="128"/>
      <c r="AS37" s="129"/>
      <c r="AT37" s="127"/>
      <c r="AU37" s="128"/>
      <c r="AV37" s="128"/>
      <c r="AW37" s="128"/>
      <c r="AX37" s="129"/>
    </row>
    <row r="38" spans="1:50" x14ac:dyDescent="0.5">
      <c r="A38" s="117">
        <v>17</v>
      </c>
      <c r="B38" s="118"/>
      <c r="C38" s="119" t="s">
        <v>348</v>
      </c>
      <c r="D38" s="120"/>
      <c r="E38" s="120"/>
      <c r="F38" s="120"/>
      <c r="G38" s="120"/>
      <c r="H38" s="120"/>
      <c r="I38" s="120"/>
      <c r="J38" s="120"/>
      <c r="K38" s="120"/>
      <c r="L38" s="120"/>
      <c r="M38" s="121"/>
      <c r="N38" s="122">
        <v>2520</v>
      </c>
      <c r="O38" s="123"/>
      <c r="P38" s="123"/>
      <c r="Q38" s="123"/>
      <c r="R38" s="123"/>
      <c r="S38" s="124"/>
      <c r="T38" s="117" t="s">
        <v>34</v>
      </c>
      <c r="U38" s="116"/>
      <c r="V38" s="116"/>
      <c r="W38" s="118"/>
      <c r="X38" s="117" t="s">
        <v>349</v>
      </c>
      <c r="Y38" s="116"/>
      <c r="Z38" s="116"/>
      <c r="AA38" s="116"/>
      <c r="AB38" s="116"/>
      <c r="AC38" s="116"/>
      <c r="AD38" s="116"/>
      <c r="AE38" s="118"/>
      <c r="AF38" s="117" t="str">
        <f>+X38</f>
        <v>นายเอกฉัน จันทร์เขียว</v>
      </c>
      <c r="AG38" s="116"/>
      <c r="AH38" s="116"/>
      <c r="AI38" s="116"/>
      <c r="AJ38" s="116"/>
      <c r="AK38" s="116"/>
      <c r="AL38" s="116"/>
      <c r="AM38" s="118"/>
      <c r="AN38" s="125"/>
      <c r="AO38" s="70"/>
      <c r="AP38" s="70"/>
      <c r="AQ38" s="70"/>
      <c r="AR38" s="70"/>
      <c r="AS38" s="126"/>
      <c r="AT38" s="125"/>
      <c r="AU38" s="70"/>
      <c r="AV38" s="70"/>
      <c r="AW38" s="70"/>
      <c r="AX38" s="126"/>
    </row>
    <row r="39" spans="1:50" x14ac:dyDescent="0.5">
      <c r="A39" s="130"/>
      <c r="B39" s="131"/>
      <c r="C39" s="139" t="s">
        <v>42</v>
      </c>
      <c r="D39" s="140"/>
      <c r="E39" s="140"/>
      <c r="F39" s="140"/>
      <c r="G39" s="140"/>
      <c r="H39" s="140"/>
      <c r="I39" s="140"/>
      <c r="J39" s="140"/>
      <c r="K39" s="140"/>
      <c r="L39" s="140"/>
      <c r="M39" s="141"/>
      <c r="N39" s="135"/>
      <c r="O39" s="136"/>
      <c r="P39" s="136"/>
      <c r="Q39" s="136"/>
      <c r="R39" s="136"/>
      <c r="S39" s="137"/>
      <c r="T39" s="130"/>
      <c r="U39" s="138"/>
      <c r="V39" s="138"/>
      <c r="W39" s="131"/>
      <c r="X39" s="26" t="s">
        <v>29</v>
      </c>
      <c r="Y39" s="26"/>
      <c r="Z39" s="26"/>
      <c r="AA39" s="109">
        <f>+N38</f>
        <v>2520</v>
      </c>
      <c r="AB39" s="109"/>
      <c r="AC39" s="109"/>
      <c r="AD39" s="109"/>
      <c r="AE39" s="26" t="s">
        <v>30</v>
      </c>
      <c r="AF39" s="130"/>
      <c r="AG39" s="138"/>
      <c r="AH39" s="138"/>
      <c r="AI39" s="138"/>
      <c r="AJ39" s="138"/>
      <c r="AK39" s="138"/>
      <c r="AL39" s="138"/>
      <c r="AM39" s="131"/>
      <c r="AN39" s="127"/>
      <c r="AO39" s="128"/>
      <c r="AP39" s="128"/>
      <c r="AQ39" s="128"/>
      <c r="AR39" s="128"/>
      <c r="AS39" s="129"/>
      <c r="AT39" s="127"/>
      <c r="AU39" s="128"/>
      <c r="AV39" s="128"/>
      <c r="AW39" s="128"/>
      <c r="AX39" s="129"/>
    </row>
    <row r="40" spans="1:50" x14ac:dyDescent="0.5">
      <c r="A40" s="117">
        <v>18</v>
      </c>
      <c r="B40" s="118"/>
      <c r="C40" s="142" t="s">
        <v>350</v>
      </c>
      <c r="D40" s="143"/>
      <c r="E40" s="143"/>
      <c r="F40" s="143"/>
      <c r="G40" s="143"/>
      <c r="H40" s="143"/>
      <c r="I40" s="143"/>
      <c r="J40" s="143"/>
      <c r="K40" s="143"/>
      <c r="L40" s="143"/>
      <c r="M40" s="144"/>
      <c r="N40" s="122">
        <v>6900</v>
      </c>
      <c r="O40" s="123"/>
      <c r="P40" s="123"/>
      <c r="Q40" s="123"/>
      <c r="R40" s="123"/>
      <c r="S40" s="124"/>
      <c r="T40" s="117" t="s">
        <v>34</v>
      </c>
      <c r="U40" s="116"/>
      <c r="V40" s="116"/>
      <c r="W40" s="118"/>
      <c r="X40" s="117" t="s">
        <v>351</v>
      </c>
      <c r="Y40" s="116"/>
      <c r="Z40" s="116"/>
      <c r="AA40" s="116"/>
      <c r="AB40" s="116"/>
      <c r="AC40" s="116"/>
      <c r="AD40" s="116"/>
      <c r="AE40" s="118"/>
      <c r="AF40" s="117" t="str">
        <f>+X40</f>
        <v>นายโสพัฒน์ คำพลอย</v>
      </c>
      <c r="AG40" s="116"/>
      <c r="AH40" s="116"/>
      <c r="AI40" s="116"/>
      <c r="AJ40" s="116"/>
      <c r="AK40" s="116"/>
      <c r="AL40" s="116"/>
      <c r="AM40" s="118"/>
      <c r="AN40" s="125"/>
      <c r="AO40" s="70"/>
      <c r="AP40" s="70"/>
      <c r="AQ40" s="70"/>
      <c r="AR40" s="70"/>
      <c r="AS40" s="126"/>
      <c r="AT40" s="125"/>
      <c r="AU40" s="70"/>
      <c r="AV40" s="70"/>
      <c r="AW40" s="70"/>
      <c r="AX40" s="126"/>
    </row>
    <row r="41" spans="1:50" x14ac:dyDescent="0.5">
      <c r="A41" s="130"/>
      <c r="B41" s="131"/>
      <c r="C41" s="139" t="s">
        <v>42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1"/>
      <c r="N41" s="135"/>
      <c r="O41" s="136"/>
      <c r="P41" s="136"/>
      <c r="Q41" s="136"/>
      <c r="R41" s="136"/>
      <c r="S41" s="137"/>
      <c r="T41" s="130"/>
      <c r="U41" s="138"/>
      <c r="V41" s="138"/>
      <c r="W41" s="131"/>
      <c r="X41" s="26" t="s">
        <v>29</v>
      </c>
      <c r="Y41" s="26"/>
      <c r="Z41" s="26"/>
      <c r="AA41" s="109">
        <f>+N40</f>
        <v>6900</v>
      </c>
      <c r="AB41" s="109"/>
      <c r="AC41" s="109"/>
      <c r="AD41" s="109"/>
      <c r="AE41" s="26" t="s">
        <v>30</v>
      </c>
      <c r="AF41" s="130"/>
      <c r="AG41" s="138"/>
      <c r="AH41" s="138"/>
      <c r="AI41" s="138"/>
      <c r="AJ41" s="138"/>
      <c r="AK41" s="138"/>
      <c r="AL41" s="138"/>
      <c r="AM41" s="131"/>
      <c r="AN41" s="127"/>
      <c r="AO41" s="128"/>
      <c r="AP41" s="128"/>
      <c r="AQ41" s="128"/>
      <c r="AR41" s="128"/>
      <c r="AS41" s="129"/>
      <c r="AT41" s="127"/>
      <c r="AU41" s="128"/>
      <c r="AV41" s="128"/>
      <c r="AW41" s="128"/>
      <c r="AX41" s="129"/>
    </row>
    <row r="42" spans="1:50" x14ac:dyDescent="0.5">
      <c r="A42" s="4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6"/>
      <c r="O42" s="46"/>
      <c r="P42" s="46"/>
      <c r="Q42" s="46"/>
      <c r="R42" s="46"/>
      <c r="S42" s="46"/>
      <c r="T42" s="44"/>
      <c r="U42" s="44"/>
      <c r="V42" s="44"/>
      <c r="W42" s="44"/>
      <c r="X42" s="30"/>
      <c r="Y42" s="30"/>
      <c r="Z42" s="30"/>
      <c r="AA42" s="47"/>
      <c r="AB42" s="47"/>
      <c r="AC42" s="47"/>
      <c r="AD42" s="47"/>
      <c r="AE42" s="30"/>
      <c r="AF42" s="44"/>
      <c r="AG42" s="44"/>
      <c r="AH42" s="44"/>
      <c r="AI42" s="44"/>
      <c r="AJ42" s="44"/>
      <c r="AK42" s="44"/>
      <c r="AL42" s="44"/>
      <c r="AM42" s="44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</row>
    <row r="43" spans="1:50" x14ac:dyDescent="0.5">
      <c r="A43" s="117">
        <v>19</v>
      </c>
      <c r="B43" s="118"/>
      <c r="C43" s="119" t="s">
        <v>352</v>
      </c>
      <c r="D43" s="120"/>
      <c r="E43" s="120"/>
      <c r="F43" s="120"/>
      <c r="G43" s="120"/>
      <c r="H43" s="120"/>
      <c r="I43" s="120"/>
      <c r="J43" s="120"/>
      <c r="K43" s="120"/>
      <c r="L43" s="120"/>
      <c r="M43" s="121"/>
      <c r="N43" s="122">
        <v>72500</v>
      </c>
      <c r="O43" s="123"/>
      <c r="P43" s="123"/>
      <c r="Q43" s="123"/>
      <c r="R43" s="123"/>
      <c r="S43" s="124"/>
      <c r="T43" s="117" t="s">
        <v>34</v>
      </c>
      <c r="U43" s="116"/>
      <c r="V43" s="116"/>
      <c r="W43" s="118"/>
      <c r="X43" s="117" t="s">
        <v>353</v>
      </c>
      <c r="Y43" s="116"/>
      <c r="Z43" s="116"/>
      <c r="AA43" s="116"/>
      <c r="AB43" s="116"/>
      <c r="AC43" s="116"/>
      <c r="AD43" s="116"/>
      <c r="AE43" s="118"/>
      <c r="AF43" s="117" t="str">
        <f>+X43</f>
        <v>หจก.เจพีที อินทนินแลนด์</v>
      </c>
      <c r="AG43" s="116"/>
      <c r="AH43" s="116"/>
      <c r="AI43" s="116"/>
      <c r="AJ43" s="116"/>
      <c r="AK43" s="116"/>
      <c r="AL43" s="116"/>
      <c r="AM43" s="118"/>
      <c r="AN43" s="125"/>
      <c r="AO43" s="70"/>
      <c r="AP43" s="70"/>
      <c r="AQ43" s="70"/>
      <c r="AR43" s="70"/>
      <c r="AS43" s="126"/>
      <c r="AT43" s="125"/>
      <c r="AU43" s="70"/>
      <c r="AV43" s="70"/>
      <c r="AW43" s="70"/>
      <c r="AX43" s="126"/>
    </row>
    <row r="44" spans="1:50" x14ac:dyDescent="0.5">
      <c r="A44" s="130"/>
      <c r="B44" s="131"/>
      <c r="C44" s="139" t="s">
        <v>48</v>
      </c>
      <c r="D44" s="140"/>
      <c r="E44" s="140"/>
      <c r="F44" s="140"/>
      <c r="G44" s="140"/>
      <c r="H44" s="140"/>
      <c r="I44" s="140"/>
      <c r="J44" s="140"/>
      <c r="K44" s="140"/>
      <c r="L44" s="140"/>
      <c r="M44" s="141"/>
      <c r="N44" s="135"/>
      <c r="O44" s="136"/>
      <c r="P44" s="136"/>
      <c r="Q44" s="136"/>
      <c r="R44" s="136"/>
      <c r="S44" s="137"/>
      <c r="T44" s="130"/>
      <c r="U44" s="138"/>
      <c r="V44" s="138"/>
      <c r="W44" s="131"/>
      <c r="X44" s="26" t="s">
        <v>29</v>
      </c>
      <c r="Y44" s="26"/>
      <c r="Z44" s="26"/>
      <c r="AA44" s="109">
        <f>+N43</f>
        <v>72500</v>
      </c>
      <c r="AB44" s="109"/>
      <c r="AC44" s="109"/>
      <c r="AD44" s="109"/>
      <c r="AE44" s="26" t="s">
        <v>30</v>
      </c>
      <c r="AF44" s="130"/>
      <c r="AG44" s="138"/>
      <c r="AH44" s="138"/>
      <c r="AI44" s="138"/>
      <c r="AJ44" s="138"/>
      <c r="AK44" s="138"/>
      <c r="AL44" s="138"/>
      <c r="AM44" s="131"/>
      <c r="AN44" s="127"/>
      <c r="AO44" s="128"/>
      <c r="AP44" s="128"/>
      <c r="AQ44" s="128"/>
      <c r="AR44" s="128"/>
      <c r="AS44" s="129"/>
      <c r="AT44" s="127"/>
      <c r="AU44" s="128"/>
      <c r="AV44" s="128"/>
      <c r="AW44" s="128"/>
      <c r="AX44" s="129"/>
    </row>
    <row r="45" spans="1:50" x14ac:dyDescent="0.5">
      <c r="A45" s="27"/>
      <c r="B45" s="27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9"/>
      <c r="O45" s="29"/>
      <c r="P45" s="29"/>
      <c r="Q45" s="29"/>
      <c r="R45" s="29"/>
      <c r="S45" s="29"/>
      <c r="T45" s="27"/>
      <c r="U45" s="27"/>
      <c r="V45" s="27"/>
      <c r="W45" s="27"/>
      <c r="X45" s="30"/>
      <c r="Y45" s="30"/>
      <c r="Z45" s="30"/>
      <c r="AA45" s="31"/>
      <c r="AB45" s="31"/>
      <c r="AC45" s="31"/>
      <c r="AD45" s="31"/>
      <c r="AE45" s="30"/>
      <c r="AF45" s="27"/>
      <c r="AG45" s="27"/>
      <c r="AH45" s="27"/>
      <c r="AI45" s="27"/>
      <c r="AJ45" s="27"/>
      <c r="AK45" s="27"/>
      <c r="AL45" s="27"/>
      <c r="AM45" s="27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</row>
    <row r="46" spans="1:50" x14ac:dyDescent="0.5">
      <c r="A46" s="27"/>
      <c r="B46" s="27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9"/>
      <c r="O46" s="29"/>
      <c r="P46" s="29"/>
      <c r="Q46" s="29"/>
      <c r="R46" s="29"/>
      <c r="S46" s="29"/>
      <c r="T46" s="27"/>
      <c r="U46" s="27"/>
      <c r="V46" s="27"/>
      <c r="W46" s="27"/>
      <c r="X46" s="30"/>
      <c r="Y46" s="30"/>
      <c r="Z46" s="30"/>
      <c r="AA46" s="31"/>
      <c r="AB46" s="31"/>
      <c r="AC46" s="31"/>
      <c r="AD46" s="31"/>
      <c r="AE46" s="30"/>
      <c r="AF46" s="27"/>
      <c r="AG46" s="27"/>
      <c r="AH46" s="27"/>
      <c r="AI46" s="27"/>
      <c r="AJ46" s="27"/>
      <c r="AK46" s="27"/>
      <c r="AL46" s="27"/>
      <c r="AM46" s="27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</row>
    <row r="47" spans="1:50" x14ac:dyDescent="0.5">
      <c r="A47" s="27"/>
      <c r="B47" s="2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9"/>
      <c r="O47" s="29"/>
      <c r="P47" s="29"/>
      <c r="Q47" s="29"/>
      <c r="R47" s="29"/>
      <c r="S47" s="29"/>
      <c r="T47" s="27"/>
      <c r="U47" s="27"/>
      <c r="V47" s="27"/>
      <c r="W47" s="27"/>
      <c r="X47" s="30"/>
      <c r="Y47" s="30"/>
      <c r="Z47" s="30"/>
      <c r="AA47" s="31"/>
      <c r="AB47" s="31"/>
      <c r="AC47" s="31"/>
      <c r="AD47" s="31"/>
      <c r="AE47" s="30"/>
      <c r="AF47" s="27"/>
      <c r="AG47" s="27"/>
      <c r="AH47" s="27"/>
      <c r="AI47" s="27"/>
      <c r="AJ47" s="27"/>
      <c r="AK47" s="27"/>
      <c r="AL47" s="27"/>
      <c r="AM47" s="27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</row>
    <row r="48" spans="1:50" x14ac:dyDescent="0.5">
      <c r="A48" s="27"/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9"/>
      <c r="O48" s="29"/>
      <c r="P48" s="29"/>
      <c r="Q48" s="29"/>
      <c r="R48" s="29"/>
      <c r="S48" s="29"/>
      <c r="T48" s="27"/>
      <c r="U48" s="27"/>
      <c r="V48" s="27"/>
      <c r="W48" s="27"/>
      <c r="X48" s="30"/>
      <c r="Y48" s="30"/>
      <c r="Z48" s="30"/>
      <c r="AA48" s="31"/>
      <c r="AB48" s="31"/>
      <c r="AC48" s="31"/>
      <c r="AD48" s="31"/>
      <c r="AE48" s="30"/>
      <c r="AF48" s="27"/>
      <c r="AG48" s="27"/>
      <c r="AH48" s="27"/>
      <c r="AI48" s="27"/>
      <c r="AJ48" s="27"/>
      <c r="AK48" s="27"/>
      <c r="AL48" s="27"/>
      <c r="AM48" s="27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</row>
    <row r="49" spans="1:50" x14ac:dyDescent="0.5">
      <c r="S49" s="1" t="s">
        <v>31</v>
      </c>
      <c r="AE49" s="1" t="s">
        <v>32</v>
      </c>
    </row>
    <row r="50" spans="1:50" x14ac:dyDescent="0.5">
      <c r="A50" s="89" t="s">
        <v>39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</row>
    <row r="51" spans="1:50" x14ac:dyDescent="0.5">
      <c r="A51" s="89" t="s">
        <v>40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</row>
  </sheetData>
  <mergeCells count="318">
    <mergeCell ref="AT25:AX25"/>
    <mergeCell ref="A26:B26"/>
    <mergeCell ref="C26:M26"/>
    <mergeCell ref="N26:S26"/>
    <mergeCell ref="T26:W26"/>
    <mergeCell ref="X26:AE26"/>
    <mergeCell ref="AF26:AM26"/>
    <mergeCell ref="AN26:AS26"/>
    <mergeCell ref="AT26:AX26"/>
    <mergeCell ref="C39:M39"/>
    <mergeCell ref="A39:B39"/>
    <mergeCell ref="A25:B25"/>
    <mergeCell ref="C25:M25"/>
    <mergeCell ref="N25:S25"/>
    <mergeCell ref="T25:W25"/>
    <mergeCell ref="AA25:AD25"/>
    <mergeCell ref="AF25:AM25"/>
    <mergeCell ref="AN25:AS25"/>
    <mergeCell ref="AN43:AS43"/>
    <mergeCell ref="AT43:AX43"/>
    <mergeCell ref="A27:B27"/>
    <mergeCell ref="C27:M27"/>
    <mergeCell ref="N27:S27"/>
    <mergeCell ref="T27:W27"/>
    <mergeCell ref="AA27:AD27"/>
    <mergeCell ref="AF27:AM27"/>
    <mergeCell ref="AN27:AS27"/>
    <mergeCell ref="AT27:AX27"/>
    <mergeCell ref="AT40:AX40"/>
    <mergeCell ref="AN40:AS40"/>
    <mergeCell ref="AF40:AM40"/>
    <mergeCell ref="X40:AE40"/>
    <mergeCell ref="T40:W40"/>
    <mergeCell ref="N40:S40"/>
    <mergeCell ref="C40:M40"/>
    <mergeCell ref="A40:B40"/>
    <mergeCell ref="AT39:AX39"/>
    <mergeCell ref="AN39:AS39"/>
    <mergeCell ref="AF39:AM39"/>
    <mergeCell ref="AA39:AD39"/>
    <mergeCell ref="T39:W39"/>
    <mergeCell ref="N39:S39"/>
    <mergeCell ref="AN41:AS41"/>
    <mergeCell ref="AT41:AX41"/>
    <mergeCell ref="AF41:AM41"/>
    <mergeCell ref="AA41:AD41"/>
    <mergeCell ref="T41:W41"/>
    <mergeCell ref="N41:S41"/>
    <mergeCell ref="C41:M41"/>
    <mergeCell ref="A41:B41"/>
    <mergeCell ref="A51:AX51"/>
    <mergeCell ref="A50:AX50"/>
    <mergeCell ref="A44:B44"/>
    <mergeCell ref="C44:M44"/>
    <mergeCell ref="N44:S44"/>
    <mergeCell ref="T44:W44"/>
    <mergeCell ref="AA44:AD44"/>
    <mergeCell ref="AF44:AM44"/>
    <mergeCell ref="AN44:AS44"/>
    <mergeCell ref="AT44:AX44"/>
    <mergeCell ref="A43:B43"/>
    <mergeCell ref="C43:M43"/>
    <mergeCell ref="N43:S43"/>
    <mergeCell ref="T43:W43"/>
    <mergeCell ref="X43:AE43"/>
    <mergeCell ref="AF43:AM43"/>
    <mergeCell ref="AN37:AS37"/>
    <mergeCell ref="AT37:AX37"/>
    <mergeCell ref="A38:B38"/>
    <mergeCell ref="C38:M38"/>
    <mergeCell ref="N38:S38"/>
    <mergeCell ref="T38:W38"/>
    <mergeCell ref="X38:AE38"/>
    <mergeCell ref="AF38:AM38"/>
    <mergeCell ref="AN38:AS38"/>
    <mergeCell ref="AT38:AX38"/>
    <mergeCell ref="A37:B37"/>
    <mergeCell ref="C37:M37"/>
    <mergeCell ref="N37:S37"/>
    <mergeCell ref="T37:W37"/>
    <mergeCell ref="AA37:AD37"/>
    <mergeCell ref="AF37:AM37"/>
    <mergeCell ref="AN35:AS35"/>
    <mergeCell ref="AT35:AX35"/>
    <mergeCell ref="A36:B36"/>
    <mergeCell ref="C36:M36"/>
    <mergeCell ref="N36:S36"/>
    <mergeCell ref="T36:W36"/>
    <mergeCell ref="X36:AE36"/>
    <mergeCell ref="AF36:AM36"/>
    <mergeCell ref="AN36:AS36"/>
    <mergeCell ref="AT36:AX36"/>
    <mergeCell ref="A35:B35"/>
    <mergeCell ref="C35:M35"/>
    <mergeCell ref="N35:S35"/>
    <mergeCell ref="T35:W35"/>
    <mergeCell ref="AA35:AD35"/>
    <mergeCell ref="AF35:AM35"/>
    <mergeCell ref="AN33:AS33"/>
    <mergeCell ref="AT33:AX33"/>
    <mergeCell ref="A34:B34"/>
    <mergeCell ref="C34:M34"/>
    <mergeCell ref="N34:S34"/>
    <mergeCell ref="T34:W34"/>
    <mergeCell ref="X34:AE34"/>
    <mergeCell ref="AF34:AM34"/>
    <mergeCell ref="AN34:AS34"/>
    <mergeCell ref="AT34:AX34"/>
    <mergeCell ref="A33:B33"/>
    <mergeCell ref="C33:M33"/>
    <mergeCell ref="N33:S33"/>
    <mergeCell ref="T33:W33"/>
    <mergeCell ref="AA33:AD33"/>
    <mergeCell ref="AF33:AM33"/>
    <mergeCell ref="AN31:AS31"/>
    <mergeCell ref="AT31:AX31"/>
    <mergeCell ref="A32:B32"/>
    <mergeCell ref="C32:M32"/>
    <mergeCell ref="N32:S32"/>
    <mergeCell ref="T32:W32"/>
    <mergeCell ref="X32:AE32"/>
    <mergeCell ref="AF32:AM32"/>
    <mergeCell ref="AN32:AS32"/>
    <mergeCell ref="AT32:AX32"/>
    <mergeCell ref="A31:B31"/>
    <mergeCell ref="C31:M31"/>
    <mergeCell ref="N31:S31"/>
    <mergeCell ref="T31:W31"/>
    <mergeCell ref="AA31:AD31"/>
    <mergeCell ref="AF31:AM31"/>
    <mergeCell ref="A30:B30"/>
    <mergeCell ref="C30:M30"/>
    <mergeCell ref="N30:S30"/>
    <mergeCell ref="T30:W30"/>
    <mergeCell ref="X30:AE30"/>
    <mergeCell ref="AF30:AM30"/>
    <mergeCell ref="AN30:AS30"/>
    <mergeCell ref="AT30:AX30"/>
    <mergeCell ref="AN29:AS29"/>
    <mergeCell ref="AT29:AX29"/>
    <mergeCell ref="A29:B29"/>
    <mergeCell ref="C29:M29"/>
    <mergeCell ref="N29:S29"/>
    <mergeCell ref="T29:W29"/>
    <mergeCell ref="AA29:AD29"/>
    <mergeCell ref="AF29:AM29"/>
    <mergeCell ref="AN22:AS22"/>
    <mergeCell ref="AT22:AX22"/>
    <mergeCell ref="A28:B28"/>
    <mergeCell ref="C28:M28"/>
    <mergeCell ref="N28:S28"/>
    <mergeCell ref="T28:W28"/>
    <mergeCell ref="X28:AE28"/>
    <mergeCell ref="AF28:AM28"/>
    <mergeCell ref="AN28:AS28"/>
    <mergeCell ref="AT28:AX28"/>
    <mergeCell ref="A22:B22"/>
    <mergeCell ref="C22:M22"/>
    <mergeCell ref="N22:S22"/>
    <mergeCell ref="T22:W22"/>
    <mergeCell ref="AA22:AD22"/>
    <mergeCell ref="AF22:AM22"/>
    <mergeCell ref="A24:B24"/>
    <mergeCell ref="C24:M24"/>
    <mergeCell ref="N24:S24"/>
    <mergeCell ref="T24:W24"/>
    <mergeCell ref="X24:AE24"/>
    <mergeCell ref="AF24:AM24"/>
    <mergeCell ref="AN24:AS24"/>
    <mergeCell ref="AT24:AX24"/>
    <mergeCell ref="AN20:AS20"/>
    <mergeCell ref="AT20:AX20"/>
    <mergeCell ref="A21:B21"/>
    <mergeCell ref="C21:M21"/>
    <mergeCell ref="N21:S21"/>
    <mergeCell ref="T21:W21"/>
    <mergeCell ref="X21:AE21"/>
    <mergeCell ref="AF21:AM21"/>
    <mergeCell ref="AN21:AS21"/>
    <mergeCell ref="AT21:AX21"/>
    <mergeCell ref="A20:B20"/>
    <mergeCell ref="C20:M20"/>
    <mergeCell ref="N20:S20"/>
    <mergeCell ref="T20:W20"/>
    <mergeCell ref="AA20:AD20"/>
    <mergeCell ref="AF20:AM20"/>
    <mergeCell ref="AN18:AS18"/>
    <mergeCell ref="AT18:AX18"/>
    <mergeCell ref="A19:B19"/>
    <mergeCell ref="C19:M19"/>
    <mergeCell ref="N19:S19"/>
    <mergeCell ref="T19:W19"/>
    <mergeCell ref="X19:AE19"/>
    <mergeCell ref="AF19:AM19"/>
    <mergeCell ref="AN19:AS19"/>
    <mergeCell ref="AT19:AX19"/>
    <mergeCell ref="A18:B18"/>
    <mergeCell ref="C18:M18"/>
    <mergeCell ref="N18:S18"/>
    <mergeCell ref="T18:W18"/>
    <mergeCell ref="AA18:AD18"/>
    <mergeCell ref="AF18:AM18"/>
    <mergeCell ref="AN16:AS16"/>
    <mergeCell ref="AT16:AX16"/>
    <mergeCell ref="A17:B17"/>
    <mergeCell ref="C17:M17"/>
    <mergeCell ref="N17:S17"/>
    <mergeCell ref="T17:W17"/>
    <mergeCell ref="X17:AE17"/>
    <mergeCell ref="AF17:AM17"/>
    <mergeCell ref="AN17:AS17"/>
    <mergeCell ref="AT17:AX17"/>
    <mergeCell ref="A16:B16"/>
    <mergeCell ref="C16:M16"/>
    <mergeCell ref="N16:S16"/>
    <mergeCell ref="T16:W16"/>
    <mergeCell ref="AA16:AD16"/>
    <mergeCell ref="AF16:AM16"/>
    <mergeCell ref="AN14:AS14"/>
    <mergeCell ref="AT14:AX14"/>
    <mergeCell ref="A15:B15"/>
    <mergeCell ref="C15:M15"/>
    <mergeCell ref="N15:S15"/>
    <mergeCell ref="T15:W15"/>
    <mergeCell ref="X15:AE15"/>
    <mergeCell ref="AF15:AM15"/>
    <mergeCell ref="AN15:AS15"/>
    <mergeCell ref="AT15:AX15"/>
    <mergeCell ref="A14:B14"/>
    <mergeCell ref="C14:M14"/>
    <mergeCell ref="N14:S14"/>
    <mergeCell ref="T14:W14"/>
    <mergeCell ref="AA14:AD14"/>
    <mergeCell ref="AF14:AM14"/>
    <mergeCell ref="AN12:AS12"/>
    <mergeCell ref="AT12:AX12"/>
    <mergeCell ref="A13:B13"/>
    <mergeCell ref="C13:M13"/>
    <mergeCell ref="N13:S13"/>
    <mergeCell ref="T13:W13"/>
    <mergeCell ref="X13:AE13"/>
    <mergeCell ref="AF13:AM13"/>
    <mergeCell ref="AN13:AS13"/>
    <mergeCell ref="AT13:AX13"/>
    <mergeCell ref="A12:B12"/>
    <mergeCell ref="C12:M12"/>
    <mergeCell ref="N12:S12"/>
    <mergeCell ref="T12:W12"/>
    <mergeCell ref="AA12:AD12"/>
    <mergeCell ref="AF12:AM12"/>
    <mergeCell ref="AN10:AS10"/>
    <mergeCell ref="AT10:AX10"/>
    <mergeCell ref="A11:B11"/>
    <mergeCell ref="C11:M11"/>
    <mergeCell ref="N11:S11"/>
    <mergeCell ref="T11:W11"/>
    <mergeCell ref="X11:AE11"/>
    <mergeCell ref="AF11:AM11"/>
    <mergeCell ref="AN11:AS11"/>
    <mergeCell ref="AT11:AX11"/>
    <mergeCell ref="A10:B10"/>
    <mergeCell ref="C10:M10"/>
    <mergeCell ref="N10:S10"/>
    <mergeCell ref="T10:W10"/>
    <mergeCell ref="AA10:AD10"/>
    <mergeCell ref="AF10:AM10"/>
    <mergeCell ref="AN8:AS8"/>
    <mergeCell ref="AT8:AX8"/>
    <mergeCell ref="A9:B9"/>
    <mergeCell ref="C9:M9"/>
    <mergeCell ref="N9:S9"/>
    <mergeCell ref="T9:W9"/>
    <mergeCell ref="X9:AE9"/>
    <mergeCell ref="AF9:AM9"/>
    <mergeCell ref="AN9:AS9"/>
    <mergeCell ref="AT9:AX9"/>
    <mergeCell ref="A8:B8"/>
    <mergeCell ref="C8:M8"/>
    <mergeCell ref="N8:S8"/>
    <mergeCell ref="T8:W8"/>
    <mergeCell ref="AA8:AD8"/>
    <mergeCell ref="AF8:AM8"/>
    <mergeCell ref="A7:B7"/>
    <mergeCell ref="C7:M7"/>
    <mergeCell ref="N7:S7"/>
    <mergeCell ref="T7:W7"/>
    <mergeCell ref="X7:AE7"/>
    <mergeCell ref="AF7:AM7"/>
    <mergeCell ref="AN7:AS7"/>
    <mergeCell ref="AT7:AX7"/>
    <mergeCell ref="A6:B6"/>
    <mergeCell ref="C6:M6"/>
    <mergeCell ref="N6:S6"/>
    <mergeCell ref="T6:W6"/>
    <mergeCell ref="AA6:AD6"/>
    <mergeCell ref="AF6:AM6"/>
    <mergeCell ref="A5:B5"/>
    <mergeCell ref="C5:M5"/>
    <mergeCell ref="N5:S5"/>
    <mergeCell ref="T5:W5"/>
    <mergeCell ref="X5:AE5"/>
    <mergeCell ref="AF5:AM5"/>
    <mergeCell ref="AN5:AS5"/>
    <mergeCell ref="AT5:AX5"/>
    <mergeCell ref="AN6:AS6"/>
    <mergeCell ref="AT6:AX6"/>
    <mergeCell ref="A1:AX1"/>
    <mergeCell ref="A2:AX2"/>
    <mergeCell ref="A3:B4"/>
    <mergeCell ref="C3:M4"/>
    <mergeCell ref="N3:S3"/>
    <mergeCell ref="T3:W4"/>
    <mergeCell ref="X3:AE4"/>
    <mergeCell ref="AF3:AM4"/>
    <mergeCell ref="AN3:AS4"/>
    <mergeCell ref="AT3:AX3"/>
    <mergeCell ref="N4:S4"/>
    <mergeCell ref="AT4:AX4"/>
  </mergeCells>
  <pageMargins left="0.31496062992125984" right="0.15748031496062992" top="0.27559055118110237" bottom="0.27559055118110237" header="0.15748031496062992" footer="0.19685039370078741"/>
  <pageSetup paperSize="9" orientation="landscape" horizontalDpi="0" verticalDpi="0" r:id="rId1"/>
  <headerFooter>
    <oddHeader>&amp;C&amp;P&amp;R&amp;"AngsanaUPC,ธรรมดา"&amp;14(สขร.1)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13</vt:i4>
      </vt:variant>
      <vt:variant>
        <vt:lpstr>ช่วงที่มีชื่อ</vt:lpstr>
      </vt:variant>
      <vt:variant>
        <vt:i4>12</vt:i4>
      </vt:variant>
    </vt:vector>
  </HeadingPairs>
  <TitlesOfParts>
    <vt:vector size="25" baseType="lpstr">
      <vt:lpstr>แบบ 1</vt:lpstr>
      <vt:lpstr>สขร  ต.ค</vt:lpstr>
      <vt:lpstr>สขร  พ.ย</vt:lpstr>
      <vt:lpstr>สขร  ธ.ค</vt:lpstr>
      <vt:lpstr>สขร  ม.ค</vt:lpstr>
      <vt:lpstr>สขร  ก.พ</vt:lpstr>
      <vt:lpstr>สขร  มี.ค</vt:lpstr>
      <vt:lpstr>สขร เม.ย</vt:lpstr>
      <vt:lpstr>สขร พ.ค</vt:lpstr>
      <vt:lpstr>สขรมิ.ย.</vt:lpstr>
      <vt:lpstr>สขรก.ค</vt:lpstr>
      <vt:lpstr>สขรส.ค</vt:lpstr>
      <vt:lpstr>สขร ก.ย</vt:lpstr>
      <vt:lpstr>'สขร  ก.พ'!Print_Titles</vt:lpstr>
      <vt:lpstr>'สขร  ต.ค'!Print_Titles</vt:lpstr>
      <vt:lpstr>'สขร  ธ.ค'!Print_Titles</vt:lpstr>
      <vt:lpstr>'สขร  พ.ย'!Print_Titles</vt:lpstr>
      <vt:lpstr>'สขร  ม.ค'!Print_Titles</vt:lpstr>
      <vt:lpstr>'สขร  มี.ค'!Print_Titles</vt:lpstr>
      <vt:lpstr>'สขร ก.ย'!Print_Titles</vt:lpstr>
      <vt:lpstr>'สขร พ.ค'!Print_Titles</vt:lpstr>
      <vt:lpstr>'สขร เม.ย'!Print_Titles</vt:lpstr>
      <vt:lpstr>สขรก.ค!Print_Titles</vt:lpstr>
      <vt:lpstr>สขรมิ.ย.!Print_Titles</vt:lpstr>
      <vt:lpstr>สขรส.ค!Print_Titles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191</dc:creator>
  <cp:lastModifiedBy>LENOVO</cp:lastModifiedBy>
  <cp:lastPrinted>2017-07-07T04:38:44Z</cp:lastPrinted>
  <dcterms:created xsi:type="dcterms:W3CDTF">2010-09-02T09:03:20Z</dcterms:created>
  <dcterms:modified xsi:type="dcterms:W3CDTF">2017-07-26T05:54:56Z</dcterms:modified>
</cp:coreProperties>
</file>